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878" activeTab="0"/>
  </bookViews>
  <sheets>
    <sheet name="148,0МОБг.ОЗ 23г6-тиДНЕВКА01.09" sheetId="1" r:id="rId1"/>
  </sheets>
  <definedNames>
    <definedName name="_xlnm.Print_Area" localSheetId="0">'148,0МОБг.ОЗ 23г6-тиДНЕВКА01.09'!$A$1:$X$200</definedName>
  </definedNames>
  <calcPr fullCalcOnLoad="1"/>
</workbook>
</file>

<file path=xl/sharedStrings.xml><?xml version="1.0" encoding="utf-8"?>
<sst xmlns="http://schemas.openxmlformats.org/spreadsheetml/2006/main" count="340" uniqueCount="137">
  <si>
    <t>п/п</t>
  </si>
  <si>
    <t>Наименование</t>
  </si>
  <si>
    <t>г</t>
  </si>
  <si>
    <t>ккал</t>
  </si>
  <si>
    <t>Итого за день</t>
  </si>
  <si>
    <t>№ рецептуры</t>
  </si>
  <si>
    <t>Макаронные изделия отварные</t>
  </si>
  <si>
    <t xml:space="preserve">День 5 </t>
  </si>
  <si>
    <t xml:space="preserve">День 4 </t>
  </si>
  <si>
    <t xml:space="preserve">День 3 </t>
  </si>
  <si>
    <t>День 2</t>
  </si>
  <si>
    <t>День 1</t>
  </si>
  <si>
    <t>№</t>
  </si>
  <si>
    <t>1 НЕДЕЛЯ</t>
  </si>
  <si>
    <t>2 НЕДЕЛЯ</t>
  </si>
  <si>
    <t>Каша гречневая рассыпчатая</t>
  </si>
  <si>
    <t>Чай с сахаром</t>
  </si>
  <si>
    <t>Среднее значение за период</t>
  </si>
  <si>
    <t>Сб.2015 г. № 312</t>
  </si>
  <si>
    <t>Сб.2015 г. № 202</t>
  </si>
  <si>
    <t>Сб.2015 г. № 349</t>
  </si>
  <si>
    <t>Сб.2015 г. № 279</t>
  </si>
  <si>
    <t>Сб.2015 г. № 171</t>
  </si>
  <si>
    <t>Содержание Б, Ж, У в % от калорийности</t>
  </si>
  <si>
    <t>При разработки данного меню были использованы рецептуры следующих сборников: Сборник 2015г. Тутельян В.А сборник рецептур на продукцию для обучающихся во всех образовательных учреждениях. Сборник 2005г. Министерство экономического развития Челябинской области . Сборник рецептур блюд и кулинарных изделий для предприятия общественного питания, обслуживающих учащихся образовательных учреждений Челябинской области, предназначен для организаторов школьного питания. В сборнике представлены: методические рекомендациипо организации  питания учащихся образовательных учреждений, примерные рационы питания по возрастным группам и технико-технологические карты на кулинарные блюда и изделия. Сборник 2016г. Тутельян В.А. Сборник рецептур на продукцию для питания детей в дошкольных образовательных организациях.</t>
  </si>
  <si>
    <t>При приготовлении блюд и изделий используется йодированная соль</t>
  </si>
  <si>
    <t>Всего за период</t>
  </si>
  <si>
    <t>Сб.2015 г. № 243</t>
  </si>
  <si>
    <t>Компот из смеси сухофруктов</t>
  </si>
  <si>
    <t>Сб.2015 г. № 229</t>
  </si>
  <si>
    <t>Пюре картофельное</t>
  </si>
  <si>
    <t>Птица тушеная в соусе</t>
  </si>
  <si>
    <t>Сб.2015 г. № 290</t>
  </si>
  <si>
    <t>Выход,</t>
  </si>
  <si>
    <t>Белки,</t>
  </si>
  <si>
    <t>Жиры,</t>
  </si>
  <si>
    <t>Углеводы,</t>
  </si>
  <si>
    <t>Энергетическая ценность,</t>
  </si>
  <si>
    <t>Плов из мяса птицы</t>
  </si>
  <si>
    <t>Сб.2015 г. № 291</t>
  </si>
  <si>
    <t>2*30</t>
  </si>
  <si>
    <t>Рис отварной</t>
  </si>
  <si>
    <t>Сб.2015 г. № 304</t>
  </si>
  <si>
    <t>Напиток из плодов шиповника</t>
  </si>
  <si>
    <t>Сб.2015 г. № 388</t>
  </si>
  <si>
    <t>В исключительных случаях, при отсутствии необходимых пищевых продуктов, допускается их замена другими продуктами, равноценными по химическому составу (пищевой ценности) в соответствии с таблицей замены пищевых продуктов ( приложение № 11 к СанПиН 2.3/2.4.3590-20)</t>
  </si>
  <si>
    <t>Рассольник Ленинградский с мясом птицы со сметаной</t>
  </si>
  <si>
    <t>250/20/10</t>
  </si>
  <si>
    <t>Сб.2015г. №96</t>
  </si>
  <si>
    <t>Сб.2015г. №88</t>
  </si>
  <si>
    <t>Сб.2015г. №102</t>
  </si>
  <si>
    <t>Сб.2015г. №82</t>
  </si>
  <si>
    <t>Суп из овощей с мясом птицы</t>
  </si>
  <si>
    <t>250/20</t>
  </si>
  <si>
    <t>Сб.2015г. №99</t>
  </si>
  <si>
    <t>Сб.2015г. №103</t>
  </si>
  <si>
    <t>Суп картофельный с крупой с мясом говядины</t>
  </si>
  <si>
    <t>Суп-лапша домашняя с мясом птицы</t>
  </si>
  <si>
    <t>Сб.2015г.  №101</t>
  </si>
  <si>
    <t>Сб.2015г. №113</t>
  </si>
  <si>
    <t>Борщ с капустой и картофелем с мясом птицы со сметаной</t>
  </si>
  <si>
    <t>Щи из свежей капусты с картофелем с мясом птицы со сметаной</t>
  </si>
  <si>
    <t>Суп картофельный с бобовыми с мясом птицы</t>
  </si>
  <si>
    <t>Сосиски отварные с маслом сливочным</t>
  </si>
  <si>
    <t>Тефтели 1-й вариант</t>
  </si>
  <si>
    <t>60/50</t>
  </si>
  <si>
    <t>Сб.2015 г. № 278</t>
  </si>
  <si>
    <t>Гуляш (грудка)</t>
  </si>
  <si>
    <t>50/50</t>
  </si>
  <si>
    <t>Сб.2015 г. № 260</t>
  </si>
  <si>
    <t>Тефтели 2-й вариант</t>
  </si>
  <si>
    <t>Котлета по - Куравински с соусом</t>
  </si>
  <si>
    <t>70/30</t>
  </si>
  <si>
    <t>ТТК № 156</t>
  </si>
  <si>
    <t>Чай с лимоном</t>
  </si>
  <si>
    <t>200/7</t>
  </si>
  <si>
    <t>Сб.2015 г. № 377</t>
  </si>
  <si>
    <t>Рис отварной с овощами</t>
  </si>
  <si>
    <t>Котлета куриная</t>
  </si>
  <si>
    <t>Сб.2015 г. № 14</t>
  </si>
  <si>
    <t>Салат из белокочанной капусты с морковью</t>
  </si>
  <si>
    <t>Сб.2015 г. № 45</t>
  </si>
  <si>
    <t>Салат из отварной свеклы с маслом растительным</t>
  </si>
  <si>
    <t>Сб.2016 г. № 29</t>
  </si>
  <si>
    <t>Икра свекольная</t>
  </si>
  <si>
    <t>Сб.2015 г. № 75</t>
  </si>
  <si>
    <t>Икра морковная</t>
  </si>
  <si>
    <t>Суп картофельный с макаронными изделиями с мясом птицы</t>
  </si>
  <si>
    <t>Обед</t>
  </si>
  <si>
    <t>Сыр порционно</t>
  </si>
  <si>
    <t xml:space="preserve">Каша Здоровье молочная с маслом сливочным </t>
  </si>
  <si>
    <t>200/10</t>
  </si>
  <si>
    <t>Сб.2005г. Мин.эк раз №37</t>
  </si>
  <si>
    <t>Хлеб из муки пшеничной</t>
  </si>
  <si>
    <t>Итого:</t>
  </si>
  <si>
    <t>Завтрак</t>
  </si>
  <si>
    <t>Масло сливочное (порциями)</t>
  </si>
  <si>
    <t>Запеканка из творога с молоком сгущенным</t>
  </si>
  <si>
    <t xml:space="preserve">Чай с молоком </t>
  </si>
  <si>
    <t xml:space="preserve">Омлет натуральный </t>
  </si>
  <si>
    <t>60/3</t>
  </si>
  <si>
    <t>150/10</t>
  </si>
  <si>
    <t>Каша вязкая  молочная из риса с маслом сливочным</t>
  </si>
  <si>
    <t>Каша вязкая молочная из пшенной крупы с маслом сливочным</t>
  </si>
  <si>
    <t>Какао с молоком</t>
  </si>
  <si>
    <t>Макаронные изделия отварные с сыром</t>
  </si>
  <si>
    <t xml:space="preserve">Сыр (порциями) </t>
  </si>
  <si>
    <t>200/5</t>
  </si>
  <si>
    <t>75/15</t>
  </si>
  <si>
    <t>Сб.2015г. №15</t>
  </si>
  <si>
    <t>Сб.2015г.  №376</t>
  </si>
  <si>
    <t>Сб.2015г.  №223</t>
  </si>
  <si>
    <t>Сб.2015г.  №378</t>
  </si>
  <si>
    <t>Сб.2015г.  №210</t>
  </si>
  <si>
    <t>Сб.2015г.  №173</t>
  </si>
  <si>
    <t>Сб.2015г.  №14</t>
  </si>
  <si>
    <t>Сб.2015г.  №174</t>
  </si>
  <si>
    <t>Сб.2015г.  №377</t>
  </si>
  <si>
    <t>Сб.2015г.  № 173</t>
  </si>
  <si>
    <t>Сб.2015г.  №204</t>
  </si>
  <si>
    <t>Сб.2015г.  №15</t>
  </si>
  <si>
    <t>Сб.2015г.  № 181</t>
  </si>
  <si>
    <t>Сб.2015г.  №382</t>
  </si>
  <si>
    <t>Сб.2015г.   №173</t>
  </si>
  <si>
    <t>2-х разового бесплатного горячего питания (завтрак, обед)</t>
  </si>
  <si>
    <t>Каша пшенная жидкая молочная с маслом сливочным</t>
  </si>
  <si>
    <t xml:space="preserve">Каша вязкая молочная из геркулесовой крупы с маслом сливочным </t>
  </si>
  <si>
    <t>50/150</t>
  </si>
  <si>
    <t>для обучающихся общеобразовательных учреждений с 5 по 11 класс</t>
  </si>
  <si>
    <t>(из семей лиц, призванных на военную службу по мобилизации)</t>
  </si>
  <si>
    <t>на сумму 148,00 руб.</t>
  </si>
  <si>
    <t xml:space="preserve">День 6 </t>
  </si>
  <si>
    <t>12-ти дневное меню</t>
  </si>
  <si>
    <t>Котлета домашняя</t>
  </si>
  <si>
    <t>Сб.2015 г. № 271</t>
  </si>
  <si>
    <t>Сб.2016 г. № 202</t>
  </si>
  <si>
    <t xml:space="preserve">Рыба, тушеная в томате с овощами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</si>
</sst>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0.0"/>
    <numFmt numFmtId="194" formatCode="0.000"/>
    <numFmt numFmtId="195" formatCode="0.0000"/>
    <numFmt numFmtId="196" formatCode="0.00000"/>
    <numFmt numFmtId="197" formatCode="0.000000"/>
    <numFmt numFmtId="198" formatCode="0.000;[Red]0.000"/>
  </numFmts>
  <fonts count="43"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/>
    </xf>
    <xf numFmtId="0" fontId="3" fillId="32" borderId="13" xfId="0" applyFont="1" applyFill="1" applyBorder="1" applyAlignment="1">
      <alignment vertical="top" wrapText="1"/>
    </xf>
    <xf numFmtId="0" fontId="3" fillId="32" borderId="14" xfId="0" applyFont="1" applyFill="1" applyBorder="1" applyAlignment="1">
      <alignment vertical="top" wrapText="1"/>
    </xf>
    <xf numFmtId="0" fontId="3" fillId="32" borderId="14" xfId="0" applyFont="1" applyFill="1" applyBorder="1" applyAlignment="1">
      <alignment horizontal="center" vertical="top" wrapText="1"/>
    </xf>
    <xf numFmtId="2" fontId="3" fillId="32" borderId="14" xfId="0" applyNumberFormat="1" applyFont="1" applyFill="1" applyBorder="1" applyAlignment="1">
      <alignment horizontal="right" vertical="top" wrapText="1"/>
    </xf>
    <xf numFmtId="0" fontId="3" fillId="32" borderId="15" xfId="0" applyFont="1" applyFill="1" applyBorder="1" applyAlignment="1">
      <alignment vertical="top" wrapText="1"/>
    </xf>
    <xf numFmtId="0" fontId="3" fillId="32" borderId="16" xfId="0" applyFont="1" applyFill="1" applyBorder="1" applyAlignment="1">
      <alignment vertical="top" wrapText="1"/>
    </xf>
    <xf numFmtId="0" fontId="3" fillId="32" borderId="17" xfId="0" applyFont="1" applyFill="1" applyBorder="1" applyAlignment="1">
      <alignment vertical="top" wrapText="1"/>
    </xf>
    <xf numFmtId="0" fontId="4" fillId="32" borderId="17" xfId="0" applyFont="1" applyFill="1" applyBorder="1" applyAlignment="1">
      <alignment horizontal="center" vertical="top"/>
    </xf>
    <xf numFmtId="2" fontId="3" fillId="32" borderId="17" xfId="0" applyNumberFormat="1" applyFont="1" applyFill="1" applyBorder="1" applyAlignment="1">
      <alignment horizontal="right" vertical="top" wrapText="1"/>
    </xf>
    <xf numFmtId="0" fontId="4" fillId="32" borderId="18" xfId="0" applyFont="1" applyFill="1" applyBorder="1" applyAlignment="1">
      <alignment vertical="top" wrapText="1"/>
    </xf>
    <xf numFmtId="0" fontId="3" fillId="32" borderId="17" xfId="0" applyFont="1" applyFill="1" applyBorder="1" applyAlignment="1">
      <alignment horizontal="center" vertical="top" wrapText="1"/>
    </xf>
    <xf numFmtId="0" fontId="3" fillId="32" borderId="18" xfId="0" applyFont="1" applyFill="1" applyBorder="1" applyAlignment="1">
      <alignment vertical="top" wrapText="1"/>
    </xf>
    <xf numFmtId="0" fontId="3" fillId="32" borderId="19" xfId="0" applyFont="1" applyFill="1" applyBorder="1" applyAlignment="1">
      <alignment vertical="top" wrapText="1"/>
    </xf>
    <xf numFmtId="0" fontId="3" fillId="32" borderId="20" xfId="0" applyFont="1" applyFill="1" applyBorder="1" applyAlignment="1">
      <alignment vertical="top" wrapText="1"/>
    </xf>
    <xf numFmtId="0" fontId="3" fillId="32" borderId="20" xfId="0" applyFont="1" applyFill="1" applyBorder="1" applyAlignment="1">
      <alignment horizontal="center" vertical="top" wrapText="1"/>
    </xf>
    <xf numFmtId="2" fontId="3" fillId="32" borderId="20" xfId="0" applyNumberFormat="1" applyFont="1" applyFill="1" applyBorder="1" applyAlignment="1">
      <alignment horizontal="right" vertical="top" wrapText="1"/>
    </xf>
    <xf numFmtId="0" fontId="3" fillId="32" borderId="21" xfId="0" applyFont="1" applyFill="1" applyBorder="1" applyAlignment="1">
      <alignment vertical="top" wrapText="1"/>
    </xf>
    <xf numFmtId="0" fontId="4" fillId="32" borderId="22" xfId="0" applyFont="1" applyFill="1" applyBorder="1" applyAlignment="1">
      <alignment vertical="top" wrapText="1"/>
    </xf>
    <xf numFmtId="0" fontId="3" fillId="32" borderId="23" xfId="0" applyFont="1" applyFill="1" applyBorder="1" applyAlignment="1">
      <alignment vertical="top" wrapText="1"/>
    </xf>
    <xf numFmtId="0" fontId="4" fillId="32" borderId="23" xfId="0" applyFont="1" applyFill="1" applyBorder="1" applyAlignment="1">
      <alignment horizontal="center" vertical="top" wrapText="1"/>
    </xf>
    <xf numFmtId="2" fontId="3" fillId="32" borderId="23" xfId="0" applyNumberFormat="1" applyFont="1" applyFill="1" applyBorder="1" applyAlignment="1">
      <alignment horizontal="right" vertical="top" wrapText="1"/>
    </xf>
    <xf numFmtId="0" fontId="3" fillId="32" borderId="23" xfId="0" applyFont="1" applyFill="1" applyBorder="1" applyAlignment="1">
      <alignment horizontal="right" vertical="top" wrapText="1"/>
    </xf>
    <xf numFmtId="0" fontId="4" fillId="32" borderId="24" xfId="0" applyFont="1" applyFill="1" applyBorder="1" applyAlignment="1">
      <alignment vertical="top" wrapText="1"/>
    </xf>
    <xf numFmtId="0" fontId="3" fillId="0" borderId="25" xfId="0" applyFont="1" applyFill="1" applyBorder="1" applyAlignment="1">
      <alignment horizontal="right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2" fontId="3" fillId="0" borderId="14" xfId="0" applyNumberFormat="1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vertical="top" wrapText="1"/>
    </xf>
    <xf numFmtId="0" fontId="3" fillId="32" borderId="18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vertical="top" wrapText="1"/>
    </xf>
    <xf numFmtId="0" fontId="4" fillId="0" borderId="17" xfId="0" applyFont="1" applyFill="1" applyBorder="1" applyAlignment="1">
      <alignment horizontal="center" vertical="top"/>
    </xf>
    <xf numFmtId="2" fontId="3" fillId="0" borderId="17" xfId="0" applyNumberFormat="1" applyFont="1" applyFill="1" applyBorder="1" applyAlignment="1">
      <alignment horizontal="right" vertical="top" wrapText="1"/>
    </xf>
    <xf numFmtId="0" fontId="3" fillId="0" borderId="18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vertical="top"/>
    </xf>
    <xf numFmtId="0" fontId="3" fillId="0" borderId="17" xfId="0" applyFont="1" applyFill="1" applyBorder="1" applyAlignment="1">
      <alignment horizontal="center" vertical="top" wrapText="1"/>
    </xf>
    <xf numFmtId="2" fontId="3" fillId="0" borderId="17" xfId="0" applyNumberFormat="1" applyFont="1" applyFill="1" applyBorder="1" applyAlignment="1">
      <alignment vertical="top" wrapText="1"/>
    </xf>
    <xf numFmtId="0" fontId="3" fillId="0" borderId="20" xfId="0" applyFont="1" applyFill="1" applyBorder="1" applyAlignment="1">
      <alignment horizontal="center" vertical="top" wrapText="1"/>
    </xf>
    <xf numFmtId="2" fontId="3" fillId="0" borderId="20" xfId="0" applyNumberFormat="1" applyFont="1" applyFill="1" applyBorder="1" applyAlignment="1">
      <alignment horizontal="right" vertical="top" wrapText="1"/>
    </xf>
    <xf numFmtId="0" fontId="3" fillId="0" borderId="21" xfId="0" applyFont="1" applyFill="1" applyBorder="1" applyAlignment="1">
      <alignment horizontal="left" vertical="top" wrapText="1"/>
    </xf>
    <xf numFmtId="2" fontId="4" fillId="32" borderId="23" xfId="0" applyNumberFormat="1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0" fontId="4" fillId="0" borderId="23" xfId="0" applyFont="1" applyFill="1" applyBorder="1" applyAlignment="1">
      <alignment horizontal="center" vertical="top" wrapText="1"/>
    </xf>
    <xf numFmtId="2" fontId="4" fillId="0" borderId="23" xfId="0" applyNumberFormat="1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left" vertical="top" wrapText="1"/>
    </xf>
    <xf numFmtId="2" fontId="3" fillId="32" borderId="17" xfId="0" applyNumberFormat="1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3" fillId="33" borderId="17" xfId="0" applyFont="1" applyFill="1" applyBorder="1" applyAlignment="1">
      <alignment horizontal="right" vertical="top" wrapText="1"/>
    </xf>
    <xf numFmtId="0" fontId="4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top" wrapText="1"/>
    </xf>
    <xf numFmtId="0" fontId="3" fillId="0" borderId="17" xfId="0" applyFont="1" applyFill="1" applyBorder="1" applyAlignment="1">
      <alignment horizontal="right" vertical="top" wrapText="1"/>
    </xf>
    <xf numFmtId="0" fontId="4" fillId="32" borderId="16" xfId="0" applyFont="1" applyFill="1" applyBorder="1" applyAlignment="1">
      <alignment vertical="top"/>
    </xf>
    <xf numFmtId="3" fontId="3" fillId="32" borderId="18" xfId="0" applyNumberFormat="1" applyFont="1" applyFill="1" applyBorder="1" applyAlignment="1">
      <alignment vertical="top" wrapText="1"/>
    </xf>
    <xf numFmtId="192" fontId="4" fillId="32" borderId="22" xfId="0" applyNumberFormat="1" applyFont="1" applyFill="1" applyBorder="1" applyAlignment="1">
      <alignment vertical="top" wrapText="1"/>
    </xf>
    <xf numFmtId="192" fontId="3" fillId="32" borderId="23" xfId="0" applyNumberFormat="1" applyFont="1" applyFill="1" applyBorder="1" applyAlignment="1">
      <alignment vertical="top" wrapText="1"/>
    </xf>
    <xf numFmtId="192" fontId="4" fillId="32" borderId="23" xfId="0" applyNumberFormat="1" applyFont="1" applyFill="1" applyBorder="1" applyAlignment="1">
      <alignment horizontal="center" vertical="top" wrapText="1"/>
    </xf>
    <xf numFmtId="192" fontId="4" fillId="32" borderId="24" xfId="0" applyNumberFormat="1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right" vertical="top" wrapText="1"/>
    </xf>
    <xf numFmtId="192" fontId="4" fillId="0" borderId="23" xfId="0" applyNumberFormat="1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32" borderId="20" xfId="0" applyFont="1" applyFill="1" applyBorder="1" applyAlignment="1">
      <alignment horizontal="right" vertical="top" wrapText="1"/>
    </xf>
    <xf numFmtId="2" fontId="3" fillId="0" borderId="23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top"/>
    </xf>
    <xf numFmtId="1" fontId="3" fillId="0" borderId="23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0" fontId="0" fillId="34" borderId="27" xfId="0" applyFont="1" applyFill="1" applyBorder="1" applyAlignment="1">
      <alignment wrapText="1"/>
    </xf>
    <xf numFmtId="0" fontId="0" fillId="34" borderId="28" xfId="0" applyFont="1" applyFill="1" applyBorder="1" applyAlignment="1">
      <alignment wrapText="1"/>
    </xf>
    <xf numFmtId="0" fontId="0" fillId="0" borderId="27" xfId="0" applyFont="1" applyFill="1" applyBorder="1" applyAlignment="1">
      <alignment vertical="top"/>
    </xf>
    <xf numFmtId="0" fontId="0" fillId="0" borderId="28" xfId="0" applyFont="1" applyFill="1" applyBorder="1" applyAlignment="1">
      <alignment vertical="top"/>
    </xf>
    <xf numFmtId="0" fontId="0" fillId="34" borderId="27" xfId="0" applyFont="1" applyFill="1" applyBorder="1" applyAlignment="1">
      <alignment horizontal="center" wrapText="1"/>
    </xf>
    <xf numFmtId="0" fontId="0" fillId="34" borderId="28" xfId="0" applyFont="1" applyFill="1" applyBorder="1" applyAlignment="1">
      <alignment horizontal="center" wrapText="1"/>
    </xf>
    <xf numFmtId="0" fontId="3" fillId="34" borderId="29" xfId="0" applyFont="1" applyFill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3" fillId="34" borderId="22" xfId="0" applyFont="1" applyFill="1" applyBorder="1" applyAlignment="1">
      <alignment horizontal="center" vertical="top" wrapText="1"/>
    </xf>
    <xf numFmtId="0" fontId="3" fillId="34" borderId="23" xfId="0" applyFont="1" applyFill="1" applyBorder="1" applyAlignment="1">
      <alignment horizontal="center" vertical="top" wrapText="1"/>
    </xf>
    <xf numFmtId="0" fontId="3" fillId="34" borderId="24" xfId="0" applyFont="1" applyFill="1" applyBorder="1" applyAlignment="1">
      <alignment horizontal="center" vertical="top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center" vertical="top"/>
    </xf>
    <xf numFmtId="0" fontId="3" fillId="34" borderId="31" xfId="0" applyFont="1" applyFill="1" applyBorder="1" applyAlignment="1">
      <alignment horizontal="center" vertical="top" wrapText="1"/>
    </xf>
    <xf numFmtId="0" fontId="3" fillId="34" borderId="32" xfId="0" applyFont="1" applyFill="1" applyBorder="1" applyAlignment="1">
      <alignment horizontal="center" vertical="top" wrapText="1"/>
    </xf>
    <xf numFmtId="0" fontId="3" fillId="34" borderId="33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X286"/>
  <sheetViews>
    <sheetView tabSelected="1" view="pageBreakPreview" zoomScaleSheetLayoutView="100" workbookViewId="0" topLeftCell="A1">
      <pane ySplit="7" topLeftCell="A8" activePane="bottomLeft" state="frozen"/>
      <selection pane="topLeft" activeCell="A1" sqref="A1"/>
      <selection pane="bottomLeft" activeCell="AC13" sqref="AC13"/>
    </sheetView>
  </sheetViews>
  <sheetFormatPr defaultColWidth="9.140625" defaultRowHeight="13.5" customHeight="1"/>
  <cols>
    <col min="1" max="1" width="4.7109375" style="77" customWidth="1"/>
    <col min="2" max="2" width="36.28125" style="77" customWidth="1"/>
    <col min="3" max="3" width="9.140625" style="77" customWidth="1"/>
    <col min="4" max="4" width="7.28125" style="77" customWidth="1"/>
    <col min="5" max="5" width="7.140625" style="77" customWidth="1"/>
    <col min="6" max="6" width="9.57421875" style="77" customWidth="1"/>
    <col min="7" max="7" width="10.57421875" style="77" customWidth="1"/>
    <col min="8" max="8" width="13.7109375" style="78" customWidth="1"/>
    <col min="9" max="9" width="0.5625" style="1" customWidth="1"/>
    <col min="10" max="10" width="9.140625" style="1" hidden="1" customWidth="1"/>
    <col min="11" max="11" width="13.7109375" style="1" hidden="1" customWidth="1"/>
    <col min="12" max="17" width="9.140625" style="1" hidden="1" customWidth="1"/>
    <col min="18" max="18" width="5.8515625" style="1" hidden="1" customWidth="1"/>
    <col min="19" max="24" width="9.140625" style="1" hidden="1" customWidth="1"/>
    <col min="25" max="16384" width="9.140625" style="1" customWidth="1"/>
  </cols>
  <sheetData>
    <row r="1" spans="1:8" ht="13.5" customHeight="1">
      <c r="A1" s="104" t="s">
        <v>132</v>
      </c>
      <c r="B1" s="104"/>
      <c r="C1" s="104"/>
      <c r="D1" s="104"/>
      <c r="E1" s="104"/>
      <c r="F1" s="104"/>
      <c r="G1" s="104"/>
      <c r="H1" s="104"/>
    </row>
    <row r="2" spans="1:8" ht="13.5" customHeight="1">
      <c r="A2" s="104" t="s">
        <v>124</v>
      </c>
      <c r="B2" s="104"/>
      <c r="C2" s="104"/>
      <c r="D2" s="104"/>
      <c r="E2" s="104"/>
      <c r="F2" s="104"/>
      <c r="G2" s="104"/>
      <c r="H2" s="104"/>
    </row>
    <row r="3" spans="1:8" ht="13.5" customHeight="1">
      <c r="A3" s="105" t="s">
        <v>128</v>
      </c>
      <c r="B3" s="106"/>
      <c r="C3" s="106"/>
      <c r="D3" s="106"/>
      <c r="E3" s="106"/>
      <c r="F3" s="106"/>
      <c r="G3" s="106"/>
      <c r="H3" s="106"/>
    </row>
    <row r="4" spans="1:8" ht="13.5" customHeight="1">
      <c r="A4" s="105" t="s">
        <v>129</v>
      </c>
      <c r="B4" s="106"/>
      <c r="C4" s="106"/>
      <c r="D4" s="106"/>
      <c r="E4" s="106"/>
      <c r="F4" s="106"/>
      <c r="G4" s="106"/>
      <c r="H4" s="106"/>
    </row>
    <row r="5" spans="1:8" ht="13.5" customHeight="1" thickBot="1">
      <c r="A5" s="105" t="s">
        <v>130</v>
      </c>
      <c r="B5" s="106"/>
      <c r="C5" s="106"/>
      <c r="D5" s="106"/>
      <c r="E5" s="106"/>
      <c r="F5" s="106"/>
      <c r="G5" s="106"/>
      <c r="H5" s="106"/>
    </row>
    <row r="6" spans="1:8" ht="39.75" customHeight="1" thickBot="1">
      <c r="A6" s="2" t="s">
        <v>12</v>
      </c>
      <c r="B6" s="107" t="s">
        <v>1</v>
      </c>
      <c r="C6" s="3" t="s">
        <v>33</v>
      </c>
      <c r="D6" s="3" t="s">
        <v>34</v>
      </c>
      <c r="E6" s="3" t="s">
        <v>35</v>
      </c>
      <c r="F6" s="3" t="s">
        <v>36</v>
      </c>
      <c r="G6" s="3" t="s">
        <v>37</v>
      </c>
      <c r="H6" s="107" t="s">
        <v>5</v>
      </c>
    </row>
    <row r="7" spans="1:11" ht="13.5" customHeight="1" thickBot="1">
      <c r="A7" s="4" t="s">
        <v>0</v>
      </c>
      <c r="B7" s="108"/>
      <c r="C7" s="3" t="s">
        <v>2</v>
      </c>
      <c r="D7" s="3" t="s">
        <v>2</v>
      </c>
      <c r="E7" s="3" t="s">
        <v>2</v>
      </c>
      <c r="F7" s="3" t="s">
        <v>2</v>
      </c>
      <c r="G7" s="3" t="s">
        <v>3</v>
      </c>
      <c r="H7" s="108"/>
      <c r="K7" s="5"/>
    </row>
    <row r="8" spans="1:8" ht="13.5" customHeight="1" thickBot="1">
      <c r="A8" s="100" t="s">
        <v>13</v>
      </c>
      <c r="B8" s="83"/>
      <c r="C8" s="83"/>
      <c r="D8" s="83"/>
      <c r="E8" s="83"/>
      <c r="F8" s="83"/>
      <c r="G8" s="83"/>
      <c r="H8" s="84"/>
    </row>
    <row r="9" spans="1:8" ht="13.5" customHeight="1" thickBot="1">
      <c r="A9" s="101" t="s">
        <v>11</v>
      </c>
      <c r="B9" s="102"/>
      <c r="C9" s="102"/>
      <c r="D9" s="102"/>
      <c r="E9" s="102"/>
      <c r="F9" s="102"/>
      <c r="G9" s="102"/>
      <c r="H9" s="103"/>
    </row>
    <row r="10" spans="1:8" ht="13.5" customHeight="1" thickBot="1">
      <c r="A10" s="87" t="s">
        <v>95</v>
      </c>
      <c r="B10" s="88"/>
      <c r="C10" s="88"/>
      <c r="D10" s="88"/>
      <c r="E10" s="88"/>
      <c r="F10" s="88"/>
      <c r="G10" s="88"/>
      <c r="H10" s="89"/>
    </row>
    <row r="11" spans="1:8" ht="13.5" customHeight="1">
      <c r="A11" s="6">
        <v>1</v>
      </c>
      <c r="B11" s="7" t="s">
        <v>89</v>
      </c>
      <c r="C11" s="8">
        <v>15</v>
      </c>
      <c r="D11" s="9">
        <v>3.95</v>
      </c>
      <c r="E11" s="9">
        <v>4.43</v>
      </c>
      <c r="F11" s="9">
        <v>0</v>
      </c>
      <c r="G11" s="9">
        <v>51.5</v>
      </c>
      <c r="H11" s="10" t="s">
        <v>109</v>
      </c>
    </row>
    <row r="12" spans="1:8" ht="27" customHeight="1">
      <c r="A12" s="11">
        <v>2</v>
      </c>
      <c r="B12" s="12" t="s">
        <v>90</v>
      </c>
      <c r="C12" s="13" t="s">
        <v>91</v>
      </c>
      <c r="D12" s="14">
        <v>7.28</v>
      </c>
      <c r="E12" s="14">
        <v>12.45</v>
      </c>
      <c r="F12" s="14">
        <v>44.73</v>
      </c>
      <c r="G12" s="14">
        <v>320</v>
      </c>
      <c r="H12" s="15" t="s">
        <v>92</v>
      </c>
    </row>
    <row r="13" spans="1:8" ht="13.5" customHeight="1">
      <c r="A13" s="11">
        <v>3</v>
      </c>
      <c r="B13" s="12" t="s">
        <v>16</v>
      </c>
      <c r="C13" s="16">
        <v>200</v>
      </c>
      <c r="D13" s="14">
        <v>0.07</v>
      </c>
      <c r="E13" s="14">
        <v>0.02</v>
      </c>
      <c r="F13" s="14">
        <v>15</v>
      </c>
      <c r="G13" s="14">
        <v>60</v>
      </c>
      <c r="H13" s="17" t="s">
        <v>110</v>
      </c>
    </row>
    <row r="14" spans="1:8" ht="13.5" customHeight="1" thickBot="1">
      <c r="A14" s="18">
        <v>4</v>
      </c>
      <c r="B14" s="19" t="s">
        <v>93</v>
      </c>
      <c r="C14" s="20">
        <v>30</v>
      </c>
      <c r="D14" s="21">
        <v>2.37</v>
      </c>
      <c r="E14" s="21">
        <v>0.3</v>
      </c>
      <c r="F14" s="21">
        <v>14.49</v>
      </c>
      <c r="G14" s="21">
        <v>70.14</v>
      </c>
      <c r="H14" s="22"/>
    </row>
    <row r="15" spans="1:8" ht="13.5" customHeight="1" thickBot="1">
      <c r="A15" s="23"/>
      <c r="B15" s="24" t="s">
        <v>94</v>
      </c>
      <c r="C15" s="25"/>
      <c r="D15" s="26">
        <f>D11+D12+D13+D14</f>
        <v>13.670000000000002</v>
      </c>
      <c r="E15" s="27">
        <f>E11+E12+E13+E14</f>
        <v>17.2</v>
      </c>
      <c r="F15" s="27">
        <f>F11+F12+F13+F14</f>
        <v>74.22</v>
      </c>
      <c r="G15" s="27">
        <f>G11+G12+G13+G14</f>
        <v>501.64</v>
      </c>
      <c r="H15" s="28"/>
    </row>
    <row r="16" spans="1:8" ht="13.5" customHeight="1" thickBot="1">
      <c r="A16" s="87" t="s">
        <v>88</v>
      </c>
      <c r="B16" s="88"/>
      <c r="C16" s="88"/>
      <c r="D16" s="88"/>
      <c r="E16" s="88"/>
      <c r="F16" s="88"/>
      <c r="G16" s="88"/>
      <c r="H16" s="89"/>
    </row>
    <row r="17" spans="1:8" ht="13.5" customHeight="1">
      <c r="A17" s="29">
        <v>1</v>
      </c>
      <c r="B17" s="30" t="s">
        <v>80</v>
      </c>
      <c r="C17" s="31">
        <v>60</v>
      </c>
      <c r="D17" s="32">
        <v>0.8</v>
      </c>
      <c r="E17" s="32">
        <v>3.65</v>
      </c>
      <c r="F17" s="32">
        <v>5.11</v>
      </c>
      <c r="G17" s="32">
        <v>56.47</v>
      </c>
      <c r="H17" s="33" t="s">
        <v>81</v>
      </c>
    </row>
    <row r="18" spans="1:8" ht="26.25" customHeight="1">
      <c r="A18" s="34">
        <v>2</v>
      </c>
      <c r="B18" s="12" t="s">
        <v>46</v>
      </c>
      <c r="C18" s="16" t="s">
        <v>47</v>
      </c>
      <c r="D18" s="12">
        <v>8.05</v>
      </c>
      <c r="E18" s="12">
        <v>13.09</v>
      </c>
      <c r="F18" s="12">
        <v>12.5</v>
      </c>
      <c r="G18" s="12">
        <v>205.45</v>
      </c>
      <c r="H18" s="35" t="s">
        <v>48</v>
      </c>
    </row>
    <row r="19" spans="1:8" ht="13.5" customHeight="1">
      <c r="A19" s="29">
        <v>3</v>
      </c>
      <c r="B19" s="36" t="s">
        <v>63</v>
      </c>
      <c r="C19" s="37">
        <v>90</v>
      </c>
      <c r="D19" s="38">
        <v>8.81</v>
      </c>
      <c r="E19" s="38">
        <v>19.08</v>
      </c>
      <c r="F19" s="38">
        <v>0.3</v>
      </c>
      <c r="G19" s="38">
        <v>131</v>
      </c>
      <c r="H19" s="39" t="s">
        <v>27</v>
      </c>
    </row>
    <row r="20" spans="1:8" ht="13.5" customHeight="1">
      <c r="A20" s="34">
        <v>4</v>
      </c>
      <c r="B20" s="40" t="s">
        <v>6</v>
      </c>
      <c r="C20" s="41">
        <v>180</v>
      </c>
      <c r="D20" s="42">
        <v>6.83</v>
      </c>
      <c r="E20" s="42">
        <v>0.83</v>
      </c>
      <c r="F20" s="42">
        <v>35.58</v>
      </c>
      <c r="G20" s="42">
        <v>177.11</v>
      </c>
      <c r="H20" s="39" t="s">
        <v>19</v>
      </c>
    </row>
    <row r="21" spans="1:8" ht="13.5" customHeight="1">
      <c r="A21" s="29">
        <v>5</v>
      </c>
      <c r="B21" s="36" t="s">
        <v>43</v>
      </c>
      <c r="C21" s="41">
        <v>200</v>
      </c>
      <c r="D21" s="38">
        <v>0.4</v>
      </c>
      <c r="E21" s="38">
        <v>0.27</v>
      </c>
      <c r="F21" s="38">
        <v>17.2</v>
      </c>
      <c r="G21" s="38">
        <v>72.8</v>
      </c>
      <c r="H21" s="39" t="s">
        <v>44</v>
      </c>
    </row>
    <row r="22" spans="1:8" ht="13.5" customHeight="1" thickBot="1">
      <c r="A22" s="34">
        <v>6</v>
      </c>
      <c r="B22" s="19" t="s">
        <v>93</v>
      </c>
      <c r="C22" s="43" t="s">
        <v>40</v>
      </c>
      <c r="D22" s="44">
        <v>4.74</v>
      </c>
      <c r="E22" s="44">
        <v>0.6</v>
      </c>
      <c r="F22" s="44">
        <v>28.98</v>
      </c>
      <c r="G22" s="44">
        <v>140.28</v>
      </c>
      <c r="H22" s="45"/>
    </row>
    <row r="23" spans="1:8" ht="13.5" customHeight="1" thickBot="1">
      <c r="A23" s="23"/>
      <c r="B23" s="24" t="s">
        <v>94</v>
      </c>
      <c r="C23" s="25"/>
      <c r="D23" s="46">
        <f>SUM(D17:D22)</f>
        <v>29.630000000000003</v>
      </c>
      <c r="E23" s="46">
        <f>SUM(E17:E22)</f>
        <v>37.519999999999996</v>
      </c>
      <c r="F23" s="46">
        <f>SUM(F17:F22)</f>
        <v>99.67</v>
      </c>
      <c r="G23" s="46">
        <f>SUM(G17:G22)</f>
        <v>783.1099999999999</v>
      </c>
      <c r="H23" s="28"/>
    </row>
    <row r="24" spans="1:8" ht="13.5" customHeight="1" thickBot="1">
      <c r="A24" s="47"/>
      <c r="B24" s="48" t="s">
        <v>4</v>
      </c>
      <c r="C24" s="49"/>
      <c r="D24" s="50">
        <f>D15+D23</f>
        <v>43.300000000000004</v>
      </c>
      <c r="E24" s="50">
        <f>E15+E23</f>
        <v>54.72</v>
      </c>
      <c r="F24" s="50">
        <f>F15+F23</f>
        <v>173.89</v>
      </c>
      <c r="G24" s="50">
        <f>G15+G23</f>
        <v>1284.75</v>
      </c>
      <c r="H24" s="51"/>
    </row>
    <row r="25" spans="1:8" ht="13.5" customHeight="1" thickBot="1">
      <c r="A25" s="87" t="s">
        <v>10</v>
      </c>
      <c r="B25" s="85"/>
      <c r="C25" s="85"/>
      <c r="D25" s="85"/>
      <c r="E25" s="85"/>
      <c r="F25" s="85"/>
      <c r="G25" s="85"/>
      <c r="H25" s="86"/>
    </row>
    <row r="26" spans="1:8" ht="13.5" customHeight="1" thickBot="1">
      <c r="A26" s="87" t="s">
        <v>95</v>
      </c>
      <c r="B26" s="88"/>
      <c r="C26" s="88"/>
      <c r="D26" s="88"/>
      <c r="E26" s="88"/>
      <c r="F26" s="88"/>
      <c r="G26" s="88"/>
      <c r="H26" s="89"/>
    </row>
    <row r="27" spans="1:8" ht="13.5" customHeight="1">
      <c r="A27" s="11">
        <v>1</v>
      </c>
      <c r="B27" s="12" t="s">
        <v>97</v>
      </c>
      <c r="C27" s="16" t="s">
        <v>108</v>
      </c>
      <c r="D27" s="52">
        <v>17.54</v>
      </c>
      <c r="E27" s="52">
        <v>13.27</v>
      </c>
      <c r="F27" s="52">
        <v>33.6</v>
      </c>
      <c r="G27" s="52">
        <v>324</v>
      </c>
      <c r="H27" s="17" t="s">
        <v>111</v>
      </c>
    </row>
    <row r="28" spans="1:8" ht="13.5" customHeight="1">
      <c r="A28" s="11">
        <v>2</v>
      </c>
      <c r="B28" s="12" t="s">
        <v>98</v>
      </c>
      <c r="C28" s="16">
        <v>200</v>
      </c>
      <c r="D28" s="52">
        <v>1.52</v>
      </c>
      <c r="E28" s="52">
        <v>1.35</v>
      </c>
      <c r="F28" s="52">
        <v>15.9</v>
      </c>
      <c r="G28" s="52">
        <v>81</v>
      </c>
      <c r="H28" s="17" t="s">
        <v>112</v>
      </c>
    </row>
    <row r="29" spans="1:8" ht="13.5" customHeight="1" thickBot="1">
      <c r="A29" s="11">
        <v>3</v>
      </c>
      <c r="B29" s="19" t="s">
        <v>93</v>
      </c>
      <c r="C29" s="20">
        <v>30</v>
      </c>
      <c r="D29" s="21">
        <v>2.37</v>
      </c>
      <c r="E29" s="21">
        <v>0.3</v>
      </c>
      <c r="F29" s="21">
        <v>14.49</v>
      </c>
      <c r="G29" s="21">
        <v>70.14</v>
      </c>
      <c r="H29" s="22"/>
    </row>
    <row r="30" spans="1:8" ht="13.5" customHeight="1" thickBot="1">
      <c r="A30" s="23"/>
      <c r="B30" s="24" t="s">
        <v>94</v>
      </c>
      <c r="C30" s="25"/>
      <c r="D30" s="46">
        <f>SUM(D27:D29)</f>
        <v>21.43</v>
      </c>
      <c r="E30" s="46">
        <f>SUM(E27:E29)</f>
        <v>14.92</v>
      </c>
      <c r="F30" s="46">
        <f>SUM(F27:F29)</f>
        <v>63.99</v>
      </c>
      <c r="G30" s="46">
        <f>SUM(G27:G29)</f>
        <v>475.14</v>
      </c>
      <c r="H30" s="28"/>
    </row>
    <row r="31" spans="1:8" ht="13.5" customHeight="1" thickBot="1">
      <c r="A31" s="87" t="s">
        <v>88</v>
      </c>
      <c r="B31" s="88"/>
      <c r="C31" s="88"/>
      <c r="D31" s="88"/>
      <c r="E31" s="88"/>
      <c r="F31" s="88"/>
      <c r="G31" s="88"/>
      <c r="H31" s="89"/>
    </row>
    <row r="32" spans="1:8" ht="25.5" customHeight="1">
      <c r="A32" s="53">
        <v>1</v>
      </c>
      <c r="B32" s="12" t="s">
        <v>61</v>
      </c>
      <c r="C32" s="16" t="s">
        <v>47</v>
      </c>
      <c r="D32" s="54">
        <v>7.36</v>
      </c>
      <c r="E32" s="54">
        <v>9.35</v>
      </c>
      <c r="F32" s="54">
        <v>8.49</v>
      </c>
      <c r="G32" s="54">
        <v>153.47</v>
      </c>
      <c r="H32" s="35" t="s">
        <v>49</v>
      </c>
    </row>
    <row r="33" spans="1:8" ht="13.5" customHeight="1">
      <c r="A33" s="55">
        <v>2</v>
      </c>
      <c r="B33" s="56" t="s">
        <v>64</v>
      </c>
      <c r="C33" s="41" t="s">
        <v>65</v>
      </c>
      <c r="D33" s="38">
        <v>8.13</v>
      </c>
      <c r="E33" s="38">
        <v>9.01</v>
      </c>
      <c r="F33" s="38">
        <v>10.72</v>
      </c>
      <c r="G33" s="38">
        <v>245.53</v>
      </c>
      <c r="H33" s="39" t="s">
        <v>66</v>
      </c>
    </row>
    <row r="34" spans="1:8" ht="13.5" customHeight="1">
      <c r="A34" s="53">
        <v>3</v>
      </c>
      <c r="B34" s="56" t="s">
        <v>15</v>
      </c>
      <c r="C34" s="41">
        <v>180</v>
      </c>
      <c r="D34" s="38">
        <v>10.56</v>
      </c>
      <c r="E34" s="57">
        <v>8.05</v>
      </c>
      <c r="F34" s="57">
        <v>45.78</v>
      </c>
      <c r="G34" s="57">
        <v>297.86</v>
      </c>
      <c r="H34" s="39" t="s">
        <v>22</v>
      </c>
    </row>
    <row r="35" spans="1:8" ht="13.5" customHeight="1">
      <c r="A35" s="55">
        <v>4</v>
      </c>
      <c r="B35" s="56" t="s">
        <v>28</v>
      </c>
      <c r="C35" s="41">
        <v>200</v>
      </c>
      <c r="D35" s="56">
        <v>1.15</v>
      </c>
      <c r="E35" s="56">
        <v>0</v>
      </c>
      <c r="F35" s="56">
        <v>20.01</v>
      </c>
      <c r="G35" s="56">
        <v>84.6</v>
      </c>
      <c r="H35" s="39" t="s">
        <v>20</v>
      </c>
    </row>
    <row r="36" spans="1:8" ht="13.5" customHeight="1" thickBot="1">
      <c r="A36" s="55">
        <v>5</v>
      </c>
      <c r="B36" s="19" t="s">
        <v>93</v>
      </c>
      <c r="C36" s="43" t="s">
        <v>40</v>
      </c>
      <c r="D36" s="44">
        <v>4.74</v>
      </c>
      <c r="E36" s="44">
        <v>0.6</v>
      </c>
      <c r="F36" s="44">
        <v>28.98</v>
      </c>
      <c r="G36" s="44">
        <v>140.28</v>
      </c>
      <c r="H36" s="45"/>
    </row>
    <row r="37" spans="1:8" ht="13.5" customHeight="1" thickBot="1">
      <c r="A37" s="23"/>
      <c r="B37" s="24" t="s">
        <v>94</v>
      </c>
      <c r="C37" s="25"/>
      <c r="D37" s="46">
        <f>SUM(D32:D36)</f>
        <v>31.940000000000005</v>
      </c>
      <c r="E37" s="46">
        <f>SUM(E32:E36)</f>
        <v>27.01</v>
      </c>
      <c r="F37" s="46">
        <f>SUM(F32:F36)</f>
        <v>113.98000000000002</v>
      </c>
      <c r="G37" s="46">
        <f>SUM(G32:G36)</f>
        <v>921.74</v>
      </c>
      <c r="H37" s="28"/>
    </row>
    <row r="38" spans="1:8" ht="13.5" customHeight="1" thickBot="1">
      <c r="A38" s="47"/>
      <c r="B38" s="48" t="s">
        <v>4</v>
      </c>
      <c r="C38" s="49"/>
      <c r="D38" s="50">
        <f>D30+D37</f>
        <v>53.370000000000005</v>
      </c>
      <c r="E38" s="50">
        <f>E30+E37</f>
        <v>41.93</v>
      </c>
      <c r="F38" s="50">
        <f>F30+F37</f>
        <v>177.97000000000003</v>
      </c>
      <c r="G38" s="50">
        <f>G30+G37</f>
        <v>1396.88</v>
      </c>
      <c r="H38" s="51"/>
    </row>
    <row r="39" spans="1:8" ht="13.5" customHeight="1" thickBot="1">
      <c r="A39" s="93" t="s">
        <v>9</v>
      </c>
      <c r="B39" s="94"/>
      <c r="C39" s="94"/>
      <c r="D39" s="94"/>
      <c r="E39" s="94"/>
      <c r="F39" s="94"/>
      <c r="G39" s="94"/>
      <c r="H39" s="95"/>
    </row>
    <row r="40" spans="1:8" ht="13.5" customHeight="1" thickBot="1">
      <c r="A40" s="87" t="s">
        <v>95</v>
      </c>
      <c r="B40" s="88"/>
      <c r="C40" s="88"/>
      <c r="D40" s="88"/>
      <c r="E40" s="88"/>
      <c r="F40" s="88"/>
      <c r="G40" s="88"/>
      <c r="H40" s="89"/>
    </row>
    <row r="41" spans="1:8" ht="13.5" customHeight="1">
      <c r="A41" s="11">
        <v>1</v>
      </c>
      <c r="B41" s="12" t="s">
        <v>99</v>
      </c>
      <c r="C41" s="16" t="s">
        <v>100</v>
      </c>
      <c r="D41" s="14">
        <v>10.2</v>
      </c>
      <c r="E41" s="14">
        <v>18.2</v>
      </c>
      <c r="F41" s="14">
        <v>1.9</v>
      </c>
      <c r="G41" s="14">
        <v>212.4</v>
      </c>
      <c r="H41" s="17" t="s">
        <v>113</v>
      </c>
    </row>
    <row r="42" spans="1:8" ht="26.25" customHeight="1">
      <c r="A42" s="58">
        <v>2</v>
      </c>
      <c r="B42" s="12" t="s">
        <v>126</v>
      </c>
      <c r="C42" s="16" t="s">
        <v>101</v>
      </c>
      <c r="D42" s="14">
        <v>6.88</v>
      </c>
      <c r="E42" s="14">
        <v>10.24</v>
      </c>
      <c r="F42" s="14">
        <v>30.59</v>
      </c>
      <c r="G42" s="14">
        <v>242.28</v>
      </c>
      <c r="H42" s="17" t="s">
        <v>114</v>
      </c>
    </row>
    <row r="43" spans="1:8" ht="13.5" customHeight="1">
      <c r="A43" s="11">
        <v>3</v>
      </c>
      <c r="B43" s="12" t="s">
        <v>16</v>
      </c>
      <c r="C43" s="16">
        <v>200</v>
      </c>
      <c r="D43" s="14">
        <v>0.07</v>
      </c>
      <c r="E43" s="14">
        <v>0.02</v>
      </c>
      <c r="F43" s="14">
        <v>15</v>
      </c>
      <c r="G43" s="14">
        <v>60</v>
      </c>
      <c r="H43" s="17" t="s">
        <v>110</v>
      </c>
    </row>
    <row r="44" spans="1:8" ht="13.5" customHeight="1" thickBot="1">
      <c r="A44" s="18">
        <v>4</v>
      </c>
      <c r="B44" s="19" t="s">
        <v>93</v>
      </c>
      <c r="C44" s="20">
        <v>30</v>
      </c>
      <c r="D44" s="21">
        <v>2.37</v>
      </c>
      <c r="E44" s="21">
        <v>0.3</v>
      </c>
      <c r="F44" s="21">
        <v>14.49</v>
      </c>
      <c r="G44" s="21">
        <v>70.14</v>
      </c>
      <c r="H44" s="22"/>
    </row>
    <row r="45" spans="1:8" ht="13.5" customHeight="1" thickBot="1">
      <c r="A45" s="23"/>
      <c r="B45" s="24" t="s">
        <v>94</v>
      </c>
      <c r="C45" s="25"/>
      <c r="D45" s="26">
        <f>D41+D42+D43+D44</f>
        <v>19.52</v>
      </c>
      <c r="E45" s="26">
        <f>E41+E42+E43+E44</f>
        <v>28.759999999999998</v>
      </c>
      <c r="F45" s="26">
        <f>F41+F42+F43+F44</f>
        <v>61.980000000000004</v>
      </c>
      <c r="G45" s="26">
        <f>G41+G42+G43+G44</f>
        <v>584.82</v>
      </c>
      <c r="H45" s="28"/>
    </row>
    <row r="46" spans="1:8" ht="13.5" customHeight="1" thickBot="1">
      <c r="A46" s="87" t="s">
        <v>88</v>
      </c>
      <c r="B46" s="88"/>
      <c r="C46" s="88"/>
      <c r="D46" s="88"/>
      <c r="E46" s="88"/>
      <c r="F46" s="88"/>
      <c r="G46" s="88"/>
      <c r="H46" s="89"/>
    </row>
    <row r="47" spans="1:8" ht="24.75" customHeight="1">
      <c r="A47" s="34">
        <v>1</v>
      </c>
      <c r="B47" s="12" t="s">
        <v>62</v>
      </c>
      <c r="C47" s="16" t="s">
        <v>53</v>
      </c>
      <c r="D47" s="56">
        <v>11.23</v>
      </c>
      <c r="E47" s="56">
        <v>11.77</v>
      </c>
      <c r="F47" s="56">
        <v>16.62</v>
      </c>
      <c r="G47" s="56">
        <v>230.3</v>
      </c>
      <c r="H47" s="39" t="s">
        <v>50</v>
      </c>
    </row>
    <row r="48" spans="1:8" ht="13.5" customHeight="1">
      <c r="A48" s="34">
        <v>2</v>
      </c>
      <c r="B48" s="56" t="s">
        <v>67</v>
      </c>
      <c r="C48" s="41" t="s">
        <v>68</v>
      </c>
      <c r="D48" s="38">
        <v>9</v>
      </c>
      <c r="E48" s="38">
        <v>9.65</v>
      </c>
      <c r="F48" s="38">
        <v>3.29</v>
      </c>
      <c r="G48" s="38">
        <v>136.01</v>
      </c>
      <c r="H48" s="39" t="s">
        <v>69</v>
      </c>
    </row>
    <row r="49" spans="1:8" ht="13.5" customHeight="1">
      <c r="A49" s="34">
        <v>3</v>
      </c>
      <c r="B49" s="56" t="s">
        <v>41</v>
      </c>
      <c r="C49" s="41">
        <v>180</v>
      </c>
      <c r="D49" s="38">
        <v>4.89</v>
      </c>
      <c r="E49" s="38">
        <v>7.23</v>
      </c>
      <c r="F49" s="38">
        <v>48.89</v>
      </c>
      <c r="G49" s="38">
        <v>280.15</v>
      </c>
      <c r="H49" s="39" t="s">
        <v>42</v>
      </c>
    </row>
    <row r="50" spans="1:8" ht="13.5" customHeight="1">
      <c r="A50" s="34">
        <v>4</v>
      </c>
      <c r="B50" s="56" t="s">
        <v>28</v>
      </c>
      <c r="C50" s="41">
        <v>200</v>
      </c>
      <c r="D50" s="56">
        <v>1.15</v>
      </c>
      <c r="E50" s="56">
        <v>0</v>
      </c>
      <c r="F50" s="56">
        <v>20.01</v>
      </c>
      <c r="G50" s="56">
        <v>84.6</v>
      </c>
      <c r="H50" s="39" t="s">
        <v>20</v>
      </c>
    </row>
    <row r="51" spans="1:8" ht="13.5" customHeight="1" thickBot="1">
      <c r="A51" s="34">
        <v>5</v>
      </c>
      <c r="B51" s="19" t="s">
        <v>93</v>
      </c>
      <c r="C51" s="43" t="s">
        <v>40</v>
      </c>
      <c r="D51" s="44">
        <v>4.74</v>
      </c>
      <c r="E51" s="44">
        <v>0.6</v>
      </c>
      <c r="F51" s="44">
        <v>28.98</v>
      </c>
      <c r="G51" s="44">
        <v>140.28</v>
      </c>
      <c r="H51" s="45"/>
    </row>
    <row r="52" spans="1:8" ht="13.5" customHeight="1" thickBot="1">
      <c r="A52" s="23"/>
      <c r="B52" s="24" t="s">
        <v>94</v>
      </c>
      <c r="C52" s="25"/>
      <c r="D52" s="46">
        <f>SUM(D47:D51)</f>
        <v>31.009999999999998</v>
      </c>
      <c r="E52" s="46">
        <f>SUM(E47:E51)</f>
        <v>29.250000000000004</v>
      </c>
      <c r="F52" s="46">
        <f>SUM(F47:F51)</f>
        <v>117.79</v>
      </c>
      <c r="G52" s="46">
        <f>SUM(G47:G51)</f>
        <v>871.34</v>
      </c>
      <c r="H52" s="28"/>
    </row>
    <row r="53" spans="1:8" ht="13.5" customHeight="1" thickBot="1">
      <c r="A53" s="47"/>
      <c r="B53" s="48" t="s">
        <v>4</v>
      </c>
      <c r="C53" s="49"/>
      <c r="D53" s="50">
        <f>D45+D52</f>
        <v>50.53</v>
      </c>
      <c r="E53" s="50">
        <f>E45+E52</f>
        <v>58.010000000000005</v>
      </c>
      <c r="F53" s="50">
        <f>F45+F52</f>
        <v>179.77</v>
      </c>
      <c r="G53" s="50">
        <f>G45+G52</f>
        <v>1456.16</v>
      </c>
      <c r="H53" s="51"/>
    </row>
    <row r="54" spans="1:8" ht="13.5" customHeight="1" thickBot="1">
      <c r="A54" s="93" t="s">
        <v>8</v>
      </c>
      <c r="B54" s="94"/>
      <c r="C54" s="94"/>
      <c r="D54" s="94"/>
      <c r="E54" s="94"/>
      <c r="F54" s="94"/>
      <c r="G54" s="94"/>
      <c r="H54" s="95"/>
    </row>
    <row r="55" spans="1:8" ht="13.5" customHeight="1" thickBot="1">
      <c r="A55" s="87" t="s">
        <v>95</v>
      </c>
      <c r="B55" s="88"/>
      <c r="C55" s="88"/>
      <c r="D55" s="88"/>
      <c r="E55" s="88"/>
      <c r="F55" s="88"/>
      <c r="G55" s="88"/>
      <c r="H55" s="89"/>
    </row>
    <row r="56" spans="1:8" ht="13.5" customHeight="1">
      <c r="A56" s="11">
        <v>1</v>
      </c>
      <c r="B56" s="12" t="s">
        <v>96</v>
      </c>
      <c r="C56" s="16">
        <v>10</v>
      </c>
      <c r="D56" s="14">
        <v>0.08</v>
      </c>
      <c r="E56" s="14">
        <v>7.25</v>
      </c>
      <c r="F56" s="14">
        <v>0.13</v>
      </c>
      <c r="G56" s="14">
        <v>66</v>
      </c>
      <c r="H56" s="59" t="s">
        <v>115</v>
      </c>
    </row>
    <row r="57" spans="1:8" ht="26.25" customHeight="1">
      <c r="A57" s="11">
        <v>2</v>
      </c>
      <c r="B57" s="12" t="s">
        <v>102</v>
      </c>
      <c r="C57" s="16" t="s">
        <v>91</v>
      </c>
      <c r="D57" s="14">
        <v>6</v>
      </c>
      <c r="E57" s="14">
        <v>10.85</v>
      </c>
      <c r="F57" s="14">
        <v>42.95</v>
      </c>
      <c r="G57" s="14">
        <v>294</v>
      </c>
      <c r="H57" s="17" t="s">
        <v>116</v>
      </c>
    </row>
    <row r="58" spans="1:8" ht="13.5" customHeight="1">
      <c r="A58" s="11">
        <v>4</v>
      </c>
      <c r="B58" s="12" t="s">
        <v>74</v>
      </c>
      <c r="C58" s="16" t="s">
        <v>75</v>
      </c>
      <c r="D58" s="52">
        <v>0.13</v>
      </c>
      <c r="E58" s="52">
        <v>0.02</v>
      </c>
      <c r="F58" s="52">
        <v>15.2</v>
      </c>
      <c r="G58" s="52">
        <v>62</v>
      </c>
      <c r="H58" s="17" t="s">
        <v>117</v>
      </c>
    </row>
    <row r="59" spans="1:8" ht="13.5" customHeight="1" thickBot="1">
      <c r="A59" s="18">
        <v>5</v>
      </c>
      <c r="B59" s="19" t="s">
        <v>93</v>
      </c>
      <c r="C59" s="20">
        <v>30</v>
      </c>
      <c r="D59" s="21">
        <v>2.37</v>
      </c>
      <c r="E59" s="21">
        <v>0.3</v>
      </c>
      <c r="F59" s="21">
        <v>14.49</v>
      </c>
      <c r="G59" s="21">
        <v>70.14</v>
      </c>
      <c r="H59" s="22"/>
    </row>
    <row r="60" spans="1:8" ht="13.5" customHeight="1" thickBot="1">
      <c r="A60" s="60"/>
      <c r="B60" s="61" t="s">
        <v>94</v>
      </c>
      <c r="C60" s="62"/>
      <c r="D60" s="26">
        <f>SUM(D56:D59)</f>
        <v>8.58</v>
      </c>
      <c r="E60" s="26">
        <f>SUM(E56:E59)</f>
        <v>18.42</v>
      </c>
      <c r="F60" s="26">
        <f>SUM(F56:F59)</f>
        <v>72.77</v>
      </c>
      <c r="G60" s="26">
        <f>SUM(G56:G59)</f>
        <v>492.14</v>
      </c>
      <c r="H60" s="63"/>
    </row>
    <row r="61" spans="1:8" ht="13.5" customHeight="1" thickBot="1">
      <c r="A61" s="87" t="s">
        <v>88</v>
      </c>
      <c r="B61" s="88"/>
      <c r="C61" s="88"/>
      <c r="D61" s="88"/>
      <c r="E61" s="88"/>
      <c r="F61" s="88"/>
      <c r="G61" s="88"/>
      <c r="H61" s="89"/>
    </row>
    <row r="62" spans="1:8" ht="26.25" customHeight="1">
      <c r="A62" s="64">
        <v>1</v>
      </c>
      <c r="B62" s="56" t="s">
        <v>60</v>
      </c>
      <c r="C62" s="16" t="s">
        <v>47</v>
      </c>
      <c r="D62" s="57">
        <v>5.61</v>
      </c>
      <c r="E62" s="57">
        <v>9.23</v>
      </c>
      <c r="F62" s="57">
        <v>11.76</v>
      </c>
      <c r="G62" s="57">
        <v>160.7</v>
      </c>
      <c r="H62" s="39" t="s">
        <v>51</v>
      </c>
    </row>
    <row r="63" spans="1:8" ht="13.5" customHeight="1">
      <c r="A63" s="29">
        <v>2</v>
      </c>
      <c r="B63" s="56" t="s">
        <v>136</v>
      </c>
      <c r="C63" s="41" t="s">
        <v>68</v>
      </c>
      <c r="D63" s="57">
        <v>15.16</v>
      </c>
      <c r="E63" s="57">
        <v>4.54</v>
      </c>
      <c r="F63" s="57">
        <v>4.96</v>
      </c>
      <c r="G63" s="38">
        <v>101.16</v>
      </c>
      <c r="H63" s="39" t="s">
        <v>29</v>
      </c>
    </row>
    <row r="64" spans="1:8" ht="13.5" customHeight="1">
      <c r="A64" s="64">
        <v>3</v>
      </c>
      <c r="B64" s="56" t="s">
        <v>30</v>
      </c>
      <c r="C64" s="41">
        <v>180</v>
      </c>
      <c r="D64" s="57">
        <v>3.67</v>
      </c>
      <c r="E64" s="57">
        <v>5.76</v>
      </c>
      <c r="F64" s="57">
        <v>24.53</v>
      </c>
      <c r="G64" s="57">
        <v>164.7</v>
      </c>
      <c r="H64" s="39" t="s">
        <v>18</v>
      </c>
    </row>
    <row r="65" spans="1:8" ht="13.5" customHeight="1">
      <c r="A65" s="29">
        <v>4</v>
      </c>
      <c r="B65" s="12" t="s">
        <v>16</v>
      </c>
      <c r="C65" s="16">
        <v>200</v>
      </c>
      <c r="D65" s="14">
        <v>0.07</v>
      </c>
      <c r="E65" s="14">
        <v>0.02</v>
      </c>
      <c r="F65" s="14">
        <v>15</v>
      </c>
      <c r="G65" s="14">
        <v>60</v>
      </c>
      <c r="H65" s="17" t="s">
        <v>110</v>
      </c>
    </row>
    <row r="66" spans="1:8" ht="13.5" customHeight="1" thickBot="1">
      <c r="A66" s="64">
        <v>5</v>
      </c>
      <c r="B66" s="19" t="s">
        <v>93</v>
      </c>
      <c r="C66" s="43" t="s">
        <v>40</v>
      </c>
      <c r="D66" s="44">
        <v>4.74</v>
      </c>
      <c r="E66" s="44">
        <v>0.6</v>
      </c>
      <c r="F66" s="44">
        <v>28.98</v>
      </c>
      <c r="G66" s="44">
        <v>140.28</v>
      </c>
      <c r="H66" s="45"/>
    </row>
    <row r="67" spans="1:8" ht="13.5" customHeight="1" thickBot="1">
      <c r="A67" s="60"/>
      <c r="B67" s="61" t="s">
        <v>94</v>
      </c>
      <c r="C67" s="62"/>
      <c r="D67" s="62">
        <f>SUM(D62:D66)</f>
        <v>29.25</v>
      </c>
      <c r="E67" s="62">
        <f>SUM(E62:E66)</f>
        <v>20.150000000000002</v>
      </c>
      <c r="F67" s="62">
        <f>SUM(F62:F66)</f>
        <v>85.23</v>
      </c>
      <c r="G67" s="62">
        <f>SUM(G62:G66)</f>
        <v>626.84</v>
      </c>
      <c r="H67" s="63"/>
    </row>
    <row r="68" spans="1:8" ht="13.5" customHeight="1" thickBot="1">
      <c r="A68" s="47"/>
      <c r="B68" s="48" t="s">
        <v>4</v>
      </c>
      <c r="C68" s="49"/>
      <c r="D68" s="65">
        <f>D60+D67</f>
        <v>37.83</v>
      </c>
      <c r="E68" s="65">
        <f>E60+E67</f>
        <v>38.57000000000001</v>
      </c>
      <c r="F68" s="65">
        <f>F60+F67</f>
        <v>158</v>
      </c>
      <c r="G68" s="65">
        <f>G60+G67</f>
        <v>1118.98</v>
      </c>
      <c r="H68" s="51"/>
    </row>
    <row r="69" spans="1:8" ht="13.5" customHeight="1" thickBot="1">
      <c r="A69" s="93" t="s">
        <v>7</v>
      </c>
      <c r="B69" s="94"/>
      <c r="C69" s="94"/>
      <c r="D69" s="94"/>
      <c r="E69" s="94"/>
      <c r="F69" s="94"/>
      <c r="G69" s="94"/>
      <c r="H69" s="95"/>
    </row>
    <row r="70" spans="1:8" ht="13.5" customHeight="1" thickBot="1">
      <c r="A70" s="87" t="s">
        <v>95</v>
      </c>
      <c r="B70" s="88"/>
      <c r="C70" s="88"/>
      <c r="D70" s="88"/>
      <c r="E70" s="88"/>
      <c r="F70" s="88"/>
      <c r="G70" s="88"/>
      <c r="H70" s="89"/>
    </row>
    <row r="71" spans="1:8" ht="27" customHeight="1">
      <c r="A71" s="11">
        <v>1</v>
      </c>
      <c r="B71" s="12" t="s">
        <v>103</v>
      </c>
      <c r="C71" s="16" t="s">
        <v>91</v>
      </c>
      <c r="D71" s="52">
        <v>8.64</v>
      </c>
      <c r="E71" s="52">
        <v>11.06</v>
      </c>
      <c r="F71" s="52">
        <v>44.32</v>
      </c>
      <c r="G71" s="52">
        <v>312</v>
      </c>
      <c r="H71" s="17" t="s">
        <v>118</v>
      </c>
    </row>
    <row r="72" spans="1:8" ht="13.5" customHeight="1">
      <c r="A72" s="11">
        <v>2</v>
      </c>
      <c r="B72" s="12" t="s">
        <v>98</v>
      </c>
      <c r="C72" s="16">
        <v>200</v>
      </c>
      <c r="D72" s="52">
        <v>1.52</v>
      </c>
      <c r="E72" s="52">
        <v>1.35</v>
      </c>
      <c r="F72" s="52">
        <v>15.9</v>
      </c>
      <c r="G72" s="52">
        <v>81</v>
      </c>
      <c r="H72" s="17" t="s">
        <v>112</v>
      </c>
    </row>
    <row r="73" spans="1:8" ht="13.5" customHeight="1" thickBot="1">
      <c r="A73" s="11">
        <v>3</v>
      </c>
      <c r="B73" s="19" t="s">
        <v>93</v>
      </c>
      <c r="C73" s="20">
        <v>30</v>
      </c>
      <c r="D73" s="21">
        <v>2.37</v>
      </c>
      <c r="E73" s="21">
        <v>0.3</v>
      </c>
      <c r="F73" s="21">
        <v>14.49</v>
      </c>
      <c r="G73" s="21">
        <v>70.14</v>
      </c>
      <c r="H73" s="22"/>
    </row>
    <row r="74" spans="1:8" ht="13.5" customHeight="1" thickBot="1">
      <c r="A74" s="23"/>
      <c r="B74" s="24" t="s">
        <v>94</v>
      </c>
      <c r="C74" s="25"/>
      <c r="D74" s="46">
        <f>SUM(D71:D73)</f>
        <v>12.530000000000001</v>
      </c>
      <c r="E74" s="46">
        <f>SUM(E71:E73)</f>
        <v>12.71</v>
      </c>
      <c r="F74" s="46">
        <f>SUM(F71:F73)</f>
        <v>74.71</v>
      </c>
      <c r="G74" s="46">
        <f>SUM(G71:G73)</f>
        <v>463.14</v>
      </c>
      <c r="H74" s="28"/>
    </row>
    <row r="75" spans="1:8" ht="13.5" customHeight="1" thickBot="1">
      <c r="A75" s="87" t="s">
        <v>88</v>
      </c>
      <c r="B75" s="88"/>
      <c r="C75" s="88"/>
      <c r="D75" s="88"/>
      <c r="E75" s="88"/>
      <c r="F75" s="88"/>
      <c r="G75" s="88"/>
      <c r="H75" s="89"/>
    </row>
    <row r="76" spans="1:8" ht="28.5" customHeight="1">
      <c r="A76" s="29">
        <v>1</v>
      </c>
      <c r="B76" s="56" t="s">
        <v>82</v>
      </c>
      <c r="C76" s="41">
        <v>60</v>
      </c>
      <c r="D76" s="42">
        <v>1.09</v>
      </c>
      <c r="E76" s="42">
        <v>3.63</v>
      </c>
      <c r="F76" s="42">
        <v>13.77</v>
      </c>
      <c r="G76" s="42">
        <v>92.05</v>
      </c>
      <c r="H76" s="39" t="s">
        <v>83</v>
      </c>
    </row>
    <row r="77" spans="1:8" ht="13.5" customHeight="1">
      <c r="A77" s="34">
        <v>2</v>
      </c>
      <c r="B77" s="12" t="s">
        <v>57</v>
      </c>
      <c r="C77" s="16" t="s">
        <v>53</v>
      </c>
      <c r="D77" s="12">
        <v>4.72</v>
      </c>
      <c r="E77" s="12">
        <v>6.87</v>
      </c>
      <c r="F77" s="12">
        <v>11.62</v>
      </c>
      <c r="G77" s="12">
        <v>136.41</v>
      </c>
      <c r="H77" s="35" t="s">
        <v>59</v>
      </c>
    </row>
    <row r="78" spans="1:8" ht="13.5" customHeight="1">
      <c r="A78" s="29">
        <v>3</v>
      </c>
      <c r="B78" s="56" t="s">
        <v>38</v>
      </c>
      <c r="C78" s="41" t="s">
        <v>127</v>
      </c>
      <c r="D78" s="38">
        <v>21.98</v>
      </c>
      <c r="E78" s="38">
        <v>22.52</v>
      </c>
      <c r="F78" s="38">
        <v>34.69</v>
      </c>
      <c r="G78" s="38">
        <v>459.3</v>
      </c>
      <c r="H78" s="39" t="s">
        <v>39</v>
      </c>
    </row>
    <row r="79" spans="1:8" ht="13.5" customHeight="1">
      <c r="A79" s="34">
        <v>4</v>
      </c>
      <c r="B79" s="56" t="s">
        <v>28</v>
      </c>
      <c r="C79" s="41">
        <v>200</v>
      </c>
      <c r="D79" s="42">
        <v>1.15</v>
      </c>
      <c r="E79" s="42">
        <v>0</v>
      </c>
      <c r="F79" s="42">
        <v>20.01</v>
      </c>
      <c r="G79" s="42">
        <v>84.6</v>
      </c>
      <c r="H79" s="39" t="s">
        <v>20</v>
      </c>
    </row>
    <row r="80" spans="1:8" ht="13.5" customHeight="1" thickBot="1">
      <c r="A80" s="29">
        <v>5</v>
      </c>
      <c r="B80" s="19" t="s">
        <v>93</v>
      </c>
      <c r="C80" s="43" t="s">
        <v>40</v>
      </c>
      <c r="D80" s="44">
        <v>4.74</v>
      </c>
      <c r="E80" s="44">
        <v>0.6</v>
      </c>
      <c r="F80" s="44">
        <v>28.98</v>
      </c>
      <c r="G80" s="44">
        <v>140.28</v>
      </c>
      <c r="H80" s="45"/>
    </row>
    <row r="81" spans="1:8" ht="13.5" customHeight="1" thickBot="1">
      <c r="A81" s="23"/>
      <c r="B81" s="24" t="s">
        <v>94</v>
      </c>
      <c r="C81" s="25"/>
      <c r="D81" s="46">
        <f>SUM(D76:D80)</f>
        <v>33.68</v>
      </c>
      <c r="E81" s="46">
        <f>SUM(E76:E80)</f>
        <v>33.62</v>
      </c>
      <c r="F81" s="46">
        <f>SUM(F76:F80)</f>
        <v>109.07000000000001</v>
      </c>
      <c r="G81" s="46">
        <f>SUM(G76:G80)</f>
        <v>912.64</v>
      </c>
      <c r="H81" s="28"/>
    </row>
    <row r="82" spans="1:8" ht="13.5" customHeight="1" thickBot="1">
      <c r="A82" s="47"/>
      <c r="B82" s="48" t="s">
        <v>4</v>
      </c>
      <c r="C82" s="49"/>
      <c r="D82" s="50">
        <f>D74+D81</f>
        <v>46.21</v>
      </c>
      <c r="E82" s="50">
        <f>E74+E81</f>
        <v>46.33</v>
      </c>
      <c r="F82" s="50">
        <f>F74+F81</f>
        <v>183.78</v>
      </c>
      <c r="G82" s="50">
        <f>G74+G81</f>
        <v>1375.78</v>
      </c>
      <c r="H82" s="51"/>
    </row>
    <row r="83" spans="1:8" ht="13.5" customHeight="1" thickBot="1">
      <c r="A83" s="93" t="s">
        <v>131</v>
      </c>
      <c r="B83" s="94"/>
      <c r="C83" s="94"/>
      <c r="D83" s="94"/>
      <c r="E83" s="94"/>
      <c r="F83" s="94"/>
      <c r="G83" s="94"/>
      <c r="H83" s="95"/>
    </row>
    <row r="84" spans="1:8" ht="13.5" customHeight="1" thickBot="1">
      <c r="A84" s="87" t="s">
        <v>95</v>
      </c>
      <c r="B84" s="88"/>
      <c r="C84" s="88"/>
      <c r="D84" s="88"/>
      <c r="E84" s="88"/>
      <c r="F84" s="88"/>
      <c r="G84" s="88"/>
      <c r="H84" s="89"/>
    </row>
    <row r="85" spans="1:8" ht="13.5" customHeight="1">
      <c r="A85" s="11">
        <v>1</v>
      </c>
      <c r="B85" s="12" t="s">
        <v>106</v>
      </c>
      <c r="C85" s="16">
        <v>15</v>
      </c>
      <c r="D85" s="14">
        <v>3.95</v>
      </c>
      <c r="E85" s="14">
        <v>4.43</v>
      </c>
      <c r="F85" s="14">
        <v>0</v>
      </c>
      <c r="G85" s="14">
        <v>51.5</v>
      </c>
      <c r="H85" s="17" t="s">
        <v>120</v>
      </c>
    </row>
    <row r="86" spans="1:8" ht="13.5" customHeight="1">
      <c r="A86" s="11">
        <v>2</v>
      </c>
      <c r="B86" s="12" t="s">
        <v>126</v>
      </c>
      <c r="C86" s="16" t="s">
        <v>91</v>
      </c>
      <c r="D86" s="14">
        <v>9.04</v>
      </c>
      <c r="E86" s="14">
        <v>13.44</v>
      </c>
      <c r="F86" s="14">
        <v>40.16</v>
      </c>
      <c r="G86" s="14">
        <v>318</v>
      </c>
      <c r="H86" s="17" t="s">
        <v>123</v>
      </c>
    </row>
    <row r="87" spans="1:8" ht="13.5" customHeight="1">
      <c r="A87" s="11">
        <v>3</v>
      </c>
      <c r="B87" s="12" t="s">
        <v>16</v>
      </c>
      <c r="C87" s="16">
        <v>200</v>
      </c>
      <c r="D87" s="14">
        <v>0.07</v>
      </c>
      <c r="E87" s="14">
        <v>0.02</v>
      </c>
      <c r="F87" s="14">
        <v>15</v>
      </c>
      <c r="G87" s="14">
        <v>60</v>
      </c>
      <c r="H87" s="17" t="s">
        <v>110</v>
      </c>
    </row>
    <row r="88" spans="1:8" ht="13.5" customHeight="1" thickBot="1">
      <c r="A88" s="11">
        <v>4</v>
      </c>
      <c r="B88" s="19" t="s">
        <v>93</v>
      </c>
      <c r="C88" s="20">
        <v>30</v>
      </c>
      <c r="D88" s="21">
        <v>2.37</v>
      </c>
      <c r="E88" s="21">
        <v>0.3</v>
      </c>
      <c r="F88" s="21">
        <v>14.49</v>
      </c>
      <c r="G88" s="21">
        <v>70.14</v>
      </c>
      <c r="H88" s="22"/>
    </row>
    <row r="89" spans="1:8" ht="13.5" customHeight="1" thickBot="1">
      <c r="A89" s="23"/>
      <c r="B89" s="24" t="s">
        <v>94</v>
      </c>
      <c r="C89" s="25"/>
      <c r="D89" s="25">
        <f>SUM(D85:D88)</f>
        <v>15.43</v>
      </c>
      <c r="E89" s="25">
        <f>SUM(E85:E88)</f>
        <v>18.189999999999998</v>
      </c>
      <c r="F89" s="25">
        <f>SUM(F85:F88)</f>
        <v>69.64999999999999</v>
      </c>
      <c r="G89" s="25">
        <f>SUM(G85:G88)</f>
        <v>499.64</v>
      </c>
      <c r="H89" s="28"/>
    </row>
    <row r="90" spans="1:8" ht="13.5" customHeight="1" thickBot="1">
      <c r="A90" s="87" t="s">
        <v>88</v>
      </c>
      <c r="B90" s="88"/>
      <c r="C90" s="88"/>
      <c r="D90" s="88"/>
      <c r="E90" s="88"/>
      <c r="F90" s="88"/>
      <c r="G90" s="88"/>
      <c r="H90" s="89"/>
    </row>
    <row r="91" spans="1:8" ht="13.5" customHeight="1">
      <c r="A91" s="29">
        <v>1</v>
      </c>
      <c r="B91" s="56" t="s">
        <v>84</v>
      </c>
      <c r="C91" s="41">
        <v>60</v>
      </c>
      <c r="D91" s="38">
        <v>1.42</v>
      </c>
      <c r="E91" s="38">
        <v>0.06</v>
      </c>
      <c r="F91" s="38">
        <v>13.72</v>
      </c>
      <c r="G91" s="38">
        <v>111.18</v>
      </c>
      <c r="H91" s="39" t="s">
        <v>85</v>
      </c>
    </row>
    <row r="92" spans="1:8" ht="25.5" customHeight="1">
      <c r="A92" s="34">
        <v>2</v>
      </c>
      <c r="B92" s="12" t="s">
        <v>62</v>
      </c>
      <c r="C92" s="16" t="s">
        <v>53</v>
      </c>
      <c r="D92" s="56">
        <v>11.23</v>
      </c>
      <c r="E92" s="56">
        <v>11.77</v>
      </c>
      <c r="F92" s="56">
        <v>16.62</v>
      </c>
      <c r="G92" s="56">
        <v>230.3</v>
      </c>
      <c r="H92" s="39" t="s">
        <v>50</v>
      </c>
    </row>
    <row r="93" spans="1:8" ht="13.5" customHeight="1">
      <c r="A93" s="29">
        <v>3</v>
      </c>
      <c r="B93" s="56" t="s">
        <v>31</v>
      </c>
      <c r="C93" s="41">
        <v>125</v>
      </c>
      <c r="D93" s="57">
        <v>14.92</v>
      </c>
      <c r="E93" s="38">
        <v>12.65</v>
      </c>
      <c r="F93" s="38">
        <v>4.39</v>
      </c>
      <c r="G93" s="57">
        <v>191.25</v>
      </c>
      <c r="H93" s="39" t="s">
        <v>32</v>
      </c>
    </row>
    <row r="94" spans="1:8" ht="13.5" customHeight="1">
      <c r="A94" s="34">
        <v>4</v>
      </c>
      <c r="B94" s="40" t="s">
        <v>6</v>
      </c>
      <c r="C94" s="41">
        <v>180</v>
      </c>
      <c r="D94" s="42">
        <v>6.83</v>
      </c>
      <c r="E94" s="42">
        <v>0.83</v>
      </c>
      <c r="F94" s="42">
        <v>35.58</v>
      </c>
      <c r="G94" s="42">
        <v>177.11</v>
      </c>
      <c r="H94" s="39" t="s">
        <v>19</v>
      </c>
    </row>
    <row r="95" spans="1:8" ht="13.5" customHeight="1">
      <c r="A95" s="29">
        <v>5</v>
      </c>
      <c r="B95" s="56" t="s">
        <v>28</v>
      </c>
      <c r="C95" s="41">
        <v>200</v>
      </c>
      <c r="D95" s="56">
        <v>1.15</v>
      </c>
      <c r="E95" s="56">
        <v>0</v>
      </c>
      <c r="F95" s="56">
        <v>20.01</v>
      </c>
      <c r="G95" s="56">
        <v>84.6</v>
      </c>
      <c r="H95" s="39" t="s">
        <v>20</v>
      </c>
    </row>
    <row r="96" spans="1:8" ht="13.5" customHeight="1" thickBot="1">
      <c r="A96" s="34">
        <v>6</v>
      </c>
      <c r="B96" s="19" t="s">
        <v>93</v>
      </c>
      <c r="C96" s="43" t="s">
        <v>40</v>
      </c>
      <c r="D96" s="44">
        <v>4.74</v>
      </c>
      <c r="E96" s="44">
        <v>0.6</v>
      </c>
      <c r="F96" s="44">
        <v>28.98</v>
      </c>
      <c r="G96" s="44">
        <v>140.28</v>
      </c>
      <c r="H96" s="45"/>
    </row>
    <row r="97" spans="1:8" ht="13.5" customHeight="1" thickBot="1">
      <c r="A97" s="23"/>
      <c r="B97" s="24" t="s">
        <v>94</v>
      </c>
      <c r="C97" s="25"/>
      <c r="D97" s="46">
        <f>SUM(D91:D96)</f>
        <v>40.29</v>
      </c>
      <c r="E97" s="46">
        <f>SUM(E91:E96)</f>
        <v>25.91</v>
      </c>
      <c r="F97" s="46">
        <f>SUM(F91:F96)</f>
        <v>119.30000000000001</v>
      </c>
      <c r="G97" s="46">
        <f>SUM(G91:G96)</f>
        <v>934.72</v>
      </c>
      <c r="H97" s="28"/>
    </row>
    <row r="98" spans="1:8" ht="13.5" customHeight="1" thickBot="1">
      <c r="A98" s="47"/>
      <c r="B98" s="48" t="s">
        <v>4</v>
      </c>
      <c r="C98" s="49"/>
      <c r="D98" s="50">
        <f>D89+D97</f>
        <v>55.72</v>
      </c>
      <c r="E98" s="50">
        <f>E89+E97</f>
        <v>44.099999999999994</v>
      </c>
      <c r="F98" s="50">
        <f>F89+F97</f>
        <v>188.95</v>
      </c>
      <c r="G98" s="50">
        <f>G89+G97</f>
        <v>1434.3600000000001</v>
      </c>
      <c r="H98" s="51"/>
    </row>
    <row r="99" spans="1:8" ht="13.5" customHeight="1" thickBot="1">
      <c r="A99" s="99" t="s">
        <v>14</v>
      </c>
      <c r="B99" s="83"/>
      <c r="C99" s="83"/>
      <c r="D99" s="83"/>
      <c r="E99" s="83"/>
      <c r="F99" s="83"/>
      <c r="G99" s="83"/>
      <c r="H99" s="84"/>
    </row>
    <row r="100" spans="1:8" ht="13.5" customHeight="1" thickBot="1">
      <c r="A100" s="93" t="s">
        <v>11</v>
      </c>
      <c r="B100" s="94"/>
      <c r="C100" s="94"/>
      <c r="D100" s="94"/>
      <c r="E100" s="94"/>
      <c r="F100" s="94"/>
      <c r="G100" s="94"/>
      <c r="H100" s="95"/>
    </row>
    <row r="101" spans="1:8" ht="13.5" customHeight="1" thickBot="1">
      <c r="A101" s="87" t="s">
        <v>95</v>
      </c>
      <c r="B101" s="88"/>
      <c r="C101" s="88"/>
      <c r="D101" s="88"/>
      <c r="E101" s="88"/>
      <c r="F101" s="88"/>
      <c r="G101" s="88"/>
      <c r="H101" s="89"/>
    </row>
    <row r="102" spans="1:8" ht="13.5" customHeight="1">
      <c r="A102" s="11">
        <v>1</v>
      </c>
      <c r="B102" s="12" t="s">
        <v>99</v>
      </c>
      <c r="C102" s="16" t="s">
        <v>100</v>
      </c>
      <c r="D102" s="14">
        <v>10.2</v>
      </c>
      <c r="E102" s="14">
        <v>18.2</v>
      </c>
      <c r="F102" s="14">
        <v>1.9</v>
      </c>
      <c r="G102" s="14">
        <v>212.4</v>
      </c>
      <c r="H102" s="17" t="s">
        <v>113</v>
      </c>
    </row>
    <row r="103" spans="1:8" ht="13.5" customHeight="1">
      <c r="A103" s="34">
        <v>2</v>
      </c>
      <c r="B103" s="12" t="s">
        <v>105</v>
      </c>
      <c r="C103" s="16" t="s">
        <v>101</v>
      </c>
      <c r="D103" s="14">
        <v>10.16</v>
      </c>
      <c r="E103" s="14">
        <v>11.94</v>
      </c>
      <c r="F103" s="14">
        <v>25.58</v>
      </c>
      <c r="G103" s="14">
        <v>250.8</v>
      </c>
      <c r="H103" s="17" t="s">
        <v>119</v>
      </c>
    </row>
    <row r="104" spans="1:8" ht="13.5" customHeight="1">
      <c r="A104" s="11">
        <v>3</v>
      </c>
      <c r="B104" s="12" t="s">
        <v>16</v>
      </c>
      <c r="C104" s="16">
        <v>200</v>
      </c>
      <c r="D104" s="14">
        <v>0.07</v>
      </c>
      <c r="E104" s="14">
        <v>0.02</v>
      </c>
      <c r="F104" s="14">
        <v>15</v>
      </c>
      <c r="G104" s="14">
        <v>60</v>
      </c>
      <c r="H104" s="17" t="s">
        <v>110</v>
      </c>
    </row>
    <row r="105" spans="1:8" ht="13.5" customHeight="1" thickBot="1">
      <c r="A105" s="18">
        <v>4</v>
      </c>
      <c r="B105" s="19" t="s">
        <v>93</v>
      </c>
      <c r="C105" s="20">
        <v>30</v>
      </c>
      <c r="D105" s="21">
        <v>2.37</v>
      </c>
      <c r="E105" s="21">
        <v>0.3</v>
      </c>
      <c r="F105" s="21">
        <v>14.49</v>
      </c>
      <c r="G105" s="21">
        <v>70.14</v>
      </c>
      <c r="H105" s="22"/>
    </row>
    <row r="106" spans="1:8" ht="13.5" customHeight="1" thickBot="1">
      <c r="A106" s="23"/>
      <c r="B106" s="24" t="s">
        <v>94</v>
      </c>
      <c r="C106" s="25"/>
      <c r="D106" s="25">
        <f>SUM(D102:D105)</f>
        <v>22.8</v>
      </c>
      <c r="E106" s="25">
        <f>SUM(E102:E105)</f>
        <v>30.46</v>
      </c>
      <c r="F106" s="25">
        <f>SUM(F102:F105)</f>
        <v>56.97</v>
      </c>
      <c r="G106" s="25">
        <f>SUM(G102:G105)</f>
        <v>593.34</v>
      </c>
      <c r="H106" s="28"/>
    </row>
    <row r="107" spans="1:8" ht="13.5" customHeight="1" thickBot="1">
      <c r="A107" s="87" t="s">
        <v>88</v>
      </c>
      <c r="B107" s="88"/>
      <c r="C107" s="88"/>
      <c r="D107" s="88"/>
      <c r="E107" s="88"/>
      <c r="F107" s="88"/>
      <c r="G107" s="88"/>
      <c r="H107" s="89"/>
    </row>
    <row r="108" spans="1:8" ht="27.75" customHeight="1">
      <c r="A108" s="34">
        <v>1</v>
      </c>
      <c r="B108" s="12" t="s">
        <v>56</v>
      </c>
      <c r="C108" s="16" t="s">
        <v>53</v>
      </c>
      <c r="D108" s="52">
        <v>5.95</v>
      </c>
      <c r="E108" s="52">
        <v>5.05</v>
      </c>
      <c r="F108" s="52">
        <v>12.25</v>
      </c>
      <c r="G108" s="52">
        <v>124.97</v>
      </c>
      <c r="H108" s="35" t="s">
        <v>58</v>
      </c>
    </row>
    <row r="109" spans="1:8" ht="13.5" customHeight="1">
      <c r="A109" s="34">
        <v>2</v>
      </c>
      <c r="B109" s="56" t="s">
        <v>70</v>
      </c>
      <c r="C109" s="41" t="s">
        <v>65</v>
      </c>
      <c r="D109" s="38">
        <v>11.84</v>
      </c>
      <c r="E109" s="38">
        <v>15.12</v>
      </c>
      <c r="F109" s="38">
        <v>15.54</v>
      </c>
      <c r="G109" s="38">
        <v>245.53</v>
      </c>
      <c r="H109" s="39" t="s">
        <v>21</v>
      </c>
    </row>
    <row r="110" spans="1:8" ht="13.5" customHeight="1">
      <c r="A110" s="34">
        <v>3</v>
      </c>
      <c r="B110" s="56" t="s">
        <v>15</v>
      </c>
      <c r="C110" s="41">
        <v>180</v>
      </c>
      <c r="D110" s="38">
        <v>10.56</v>
      </c>
      <c r="E110" s="57">
        <v>8.05</v>
      </c>
      <c r="F110" s="57">
        <v>45.78</v>
      </c>
      <c r="G110" s="57">
        <v>297.86</v>
      </c>
      <c r="H110" s="39" t="s">
        <v>22</v>
      </c>
    </row>
    <row r="111" spans="1:8" ht="13.5" customHeight="1">
      <c r="A111" s="34">
        <v>4</v>
      </c>
      <c r="B111" s="36" t="s">
        <v>43</v>
      </c>
      <c r="C111" s="41">
        <v>200</v>
      </c>
      <c r="D111" s="38">
        <v>0.4</v>
      </c>
      <c r="E111" s="38">
        <v>0.27</v>
      </c>
      <c r="F111" s="38">
        <v>17.2</v>
      </c>
      <c r="G111" s="38">
        <v>72.8</v>
      </c>
      <c r="H111" s="39" t="s">
        <v>44</v>
      </c>
    </row>
    <row r="112" spans="1:8" ht="13.5" customHeight="1" thickBot="1">
      <c r="A112" s="34">
        <v>5</v>
      </c>
      <c r="B112" s="19" t="s">
        <v>93</v>
      </c>
      <c r="C112" s="43" t="s">
        <v>40</v>
      </c>
      <c r="D112" s="44">
        <v>4.74</v>
      </c>
      <c r="E112" s="44">
        <v>0.6</v>
      </c>
      <c r="F112" s="44">
        <v>28.98</v>
      </c>
      <c r="G112" s="44">
        <v>140.28</v>
      </c>
      <c r="H112" s="45"/>
    </row>
    <row r="113" spans="1:8" ht="13.5" customHeight="1" thickBot="1">
      <c r="A113" s="23"/>
      <c r="B113" s="24" t="s">
        <v>94</v>
      </c>
      <c r="C113" s="25"/>
      <c r="D113" s="46">
        <f>SUM(D108:D112)</f>
        <v>33.49</v>
      </c>
      <c r="E113" s="46">
        <f>SUM(E108:E112)</f>
        <v>29.09</v>
      </c>
      <c r="F113" s="46">
        <f>SUM(F108:F112)</f>
        <v>119.75</v>
      </c>
      <c r="G113" s="46">
        <f>SUM(G108:G112)</f>
        <v>881.4399999999999</v>
      </c>
      <c r="H113" s="28"/>
    </row>
    <row r="114" spans="1:8" ht="13.5" customHeight="1" thickBot="1">
      <c r="A114" s="47"/>
      <c r="B114" s="48" t="s">
        <v>4</v>
      </c>
      <c r="C114" s="49"/>
      <c r="D114" s="50">
        <f>D106+D113</f>
        <v>56.290000000000006</v>
      </c>
      <c r="E114" s="50">
        <f>E106+E113</f>
        <v>59.55</v>
      </c>
      <c r="F114" s="50">
        <f>F106+F113</f>
        <v>176.72</v>
      </c>
      <c r="G114" s="50">
        <f>G106+G113</f>
        <v>1474.78</v>
      </c>
      <c r="H114" s="51"/>
    </row>
    <row r="115" spans="1:8" ht="13.5" customHeight="1" thickBot="1">
      <c r="A115" s="87" t="s">
        <v>10</v>
      </c>
      <c r="B115" s="81"/>
      <c r="C115" s="81"/>
      <c r="D115" s="81"/>
      <c r="E115" s="81"/>
      <c r="F115" s="81"/>
      <c r="G115" s="81"/>
      <c r="H115" s="82"/>
    </row>
    <row r="116" spans="1:8" ht="13.5" customHeight="1" thickBot="1">
      <c r="A116" s="87" t="s">
        <v>95</v>
      </c>
      <c r="B116" s="88"/>
      <c r="C116" s="88"/>
      <c r="D116" s="88"/>
      <c r="E116" s="88"/>
      <c r="F116" s="88"/>
      <c r="G116" s="88"/>
      <c r="H116" s="89"/>
    </row>
    <row r="117" spans="1:8" ht="13.5" customHeight="1">
      <c r="A117" s="11">
        <v>1</v>
      </c>
      <c r="B117" s="12" t="s">
        <v>106</v>
      </c>
      <c r="C117" s="16">
        <v>15</v>
      </c>
      <c r="D117" s="14">
        <v>3.95</v>
      </c>
      <c r="E117" s="14">
        <v>4.43</v>
      </c>
      <c r="F117" s="14">
        <v>0</v>
      </c>
      <c r="G117" s="14">
        <v>51.5</v>
      </c>
      <c r="H117" s="17" t="s">
        <v>120</v>
      </c>
    </row>
    <row r="118" spans="1:8" ht="24.75" customHeight="1">
      <c r="A118" s="11">
        <v>2</v>
      </c>
      <c r="B118" s="12" t="s">
        <v>126</v>
      </c>
      <c r="C118" s="16" t="s">
        <v>91</v>
      </c>
      <c r="D118" s="14">
        <v>9.04</v>
      </c>
      <c r="E118" s="14">
        <v>13.44</v>
      </c>
      <c r="F118" s="14">
        <v>40.16</v>
      </c>
      <c r="G118" s="14">
        <v>318</v>
      </c>
      <c r="H118" s="17" t="s">
        <v>114</v>
      </c>
    </row>
    <row r="119" spans="1:8" ht="13.5" customHeight="1">
      <c r="A119" s="11">
        <v>3</v>
      </c>
      <c r="B119" s="12" t="s">
        <v>98</v>
      </c>
      <c r="C119" s="16">
        <v>200</v>
      </c>
      <c r="D119" s="52">
        <v>1.52</v>
      </c>
      <c r="E119" s="52">
        <v>1.35</v>
      </c>
      <c r="F119" s="52">
        <v>15.9</v>
      </c>
      <c r="G119" s="52">
        <v>81</v>
      </c>
      <c r="H119" s="17" t="s">
        <v>112</v>
      </c>
    </row>
    <row r="120" spans="1:8" ht="13.5" customHeight="1" thickBot="1">
      <c r="A120" s="11">
        <v>4</v>
      </c>
      <c r="B120" s="19" t="s">
        <v>93</v>
      </c>
      <c r="C120" s="20">
        <v>30</v>
      </c>
      <c r="D120" s="21">
        <v>2.37</v>
      </c>
      <c r="E120" s="21">
        <v>0.3</v>
      </c>
      <c r="F120" s="21">
        <v>14.49</v>
      </c>
      <c r="G120" s="21">
        <v>70.14</v>
      </c>
      <c r="H120" s="22"/>
    </row>
    <row r="121" spans="1:8" ht="13.5" customHeight="1" thickBot="1">
      <c r="A121" s="23"/>
      <c r="B121" s="24" t="s">
        <v>94</v>
      </c>
      <c r="C121" s="25"/>
      <c r="D121" s="25">
        <f>SUM(D117:D120)</f>
        <v>16.88</v>
      </c>
      <c r="E121" s="25">
        <f>SUM(E117:E120)</f>
        <v>19.52</v>
      </c>
      <c r="F121" s="25">
        <f>SUM(F117:F120)</f>
        <v>70.55</v>
      </c>
      <c r="G121" s="25">
        <f>SUM(G117:G120)</f>
        <v>520.64</v>
      </c>
      <c r="H121" s="28"/>
    </row>
    <row r="122" spans="1:8" ht="13.5" customHeight="1" thickBot="1">
      <c r="A122" s="87" t="s">
        <v>88</v>
      </c>
      <c r="B122" s="88"/>
      <c r="C122" s="88"/>
      <c r="D122" s="88"/>
      <c r="E122" s="88"/>
      <c r="F122" s="88"/>
      <c r="G122" s="88"/>
      <c r="H122" s="89"/>
    </row>
    <row r="123" spans="1:8" ht="13.5" customHeight="1">
      <c r="A123" s="66">
        <v>1</v>
      </c>
      <c r="B123" s="56" t="s">
        <v>86</v>
      </c>
      <c r="C123" s="41">
        <v>60</v>
      </c>
      <c r="D123" s="38">
        <v>1.42</v>
      </c>
      <c r="E123" s="38">
        <v>0.06</v>
      </c>
      <c r="F123" s="38">
        <v>13.72</v>
      </c>
      <c r="G123" s="38">
        <v>111.18</v>
      </c>
      <c r="H123" s="39" t="s">
        <v>85</v>
      </c>
    </row>
    <row r="124" spans="1:8" ht="13.5" customHeight="1">
      <c r="A124" s="34">
        <v>2</v>
      </c>
      <c r="B124" s="12" t="s">
        <v>52</v>
      </c>
      <c r="C124" s="16" t="s">
        <v>53</v>
      </c>
      <c r="D124" s="56">
        <v>7.62</v>
      </c>
      <c r="E124" s="56">
        <v>12.98</v>
      </c>
      <c r="F124" s="56">
        <v>9.67</v>
      </c>
      <c r="G124" s="56">
        <v>193.45</v>
      </c>
      <c r="H124" s="39" t="s">
        <v>54</v>
      </c>
    </row>
    <row r="125" spans="1:8" ht="13.5" customHeight="1">
      <c r="A125" s="66">
        <v>3</v>
      </c>
      <c r="B125" s="67" t="s">
        <v>133</v>
      </c>
      <c r="C125" s="41">
        <v>100</v>
      </c>
      <c r="D125" s="38">
        <v>14.4</v>
      </c>
      <c r="E125" s="38">
        <v>20.5</v>
      </c>
      <c r="F125" s="38">
        <v>79.45</v>
      </c>
      <c r="G125" s="38">
        <v>291.74</v>
      </c>
      <c r="H125" s="39" t="s">
        <v>134</v>
      </c>
    </row>
    <row r="126" spans="1:8" ht="13.5" customHeight="1">
      <c r="A126" s="34">
        <v>4</v>
      </c>
      <c r="B126" s="40" t="s">
        <v>6</v>
      </c>
      <c r="C126" s="41">
        <v>180</v>
      </c>
      <c r="D126" s="42">
        <v>6.83</v>
      </c>
      <c r="E126" s="42">
        <v>0.83</v>
      </c>
      <c r="F126" s="42">
        <v>35.58</v>
      </c>
      <c r="G126" s="42">
        <v>154.62</v>
      </c>
      <c r="H126" s="39" t="s">
        <v>135</v>
      </c>
    </row>
    <row r="127" spans="1:8" ht="13.5" customHeight="1">
      <c r="A127" s="66">
        <v>5</v>
      </c>
      <c r="B127" s="12" t="s">
        <v>16</v>
      </c>
      <c r="C127" s="16">
        <v>200</v>
      </c>
      <c r="D127" s="14">
        <v>0.07</v>
      </c>
      <c r="E127" s="14">
        <v>0.02</v>
      </c>
      <c r="F127" s="14">
        <v>15</v>
      </c>
      <c r="G127" s="14">
        <v>60</v>
      </c>
      <c r="H127" s="17" t="s">
        <v>110</v>
      </c>
    </row>
    <row r="128" spans="1:8" ht="13.5" customHeight="1" thickBot="1">
      <c r="A128" s="34">
        <v>6</v>
      </c>
      <c r="B128" s="19" t="s">
        <v>93</v>
      </c>
      <c r="C128" s="43" t="s">
        <v>40</v>
      </c>
      <c r="D128" s="44">
        <v>4.74</v>
      </c>
      <c r="E128" s="44">
        <v>0.6</v>
      </c>
      <c r="F128" s="44">
        <v>28.98</v>
      </c>
      <c r="G128" s="44">
        <v>140.28</v>
      </c>
      <c r="H128" s="68"/>
    </row>
    <row r="129" spans="1:8" ht="13.5" customHeight="1" thickBot="1">
      <c r="A129" s="23"/>
      <c r="B129" s="24" t="s">
        <v>94</v>
      </c>
      <c r="C129" s="25"/>
      <c r="D129" s="25">
        <f>SUM(D123:D128)</f>
        <v>35.08</v>
      </c>
      <c r="E129" s="25">
        <f>SUM(E123:E128)</f>
        <v>34.99</v>
      </c>
      <c r="F129" s="25">
        <f>SUM(F123:F128)</f>
        <v>182.4</v>
      </c>
      <c r="G129" s="25">
        <f>SUM(G123:G128)</f>
        <v>951.27</v>
      </c>
      <c r="H129" s="28"/>
    </row>
    <row r="130" spans="1:8" ht="13.5" customHeight="1" thickBot="1">
      <c r="A130" s="47"/>
      <c r="B130" s="48" t="s">
        <v>4</v>
      </c>
      <c r="C130" s="49"/>
      <c r="D130" s="50">
        <f>D121+D129</f>
        <v>51.959999999999994</v>
      </c>
      <c r="E130" s="50">
        <f>E121+E129</f>
        <v>54.510000000000005</v>
      </c>
      <c r="F130" s="50">
        <f>F121+F129</f>
        <v>252.95</v>
      </c>
      <c r="G130" s="50">
        <f>G121+G129</f>
        <v>1471.9099999999999</v>
      </c>
      <c r="H130" s="51"/>
    </row>
    <row r="131" spans="1:8" ht="13.5" customHeight="1" thickBot="1">
      <c r="A131" s="96" t="s">
        <v>9</v>
      </c>
      <c r="B131" s="97"/>
      <c r="C131" s="97"/>
      <c r="D131" s="97"/>
      <c r="E131" s="97"/>
      <c r="F131" s="97"/>
      <c r="G131" s="97"/>
      <c r="H131" s="98"/>
    </row>
    <row r="132" spans="1:8" ht="13.5" customHeight="1" thickBot="1">
      <c r="A132" s="87" t="s">
        <v>95</v>
      </c>
      <c r="B132" s="88"/>
      <c r="C132" s="88"/>
      <c r="D132" s="88"/>
      <c r="E132" s="88"/>
      <c r="F132" s="88"/>
      <c r="G132" s="88"/>
      <c r="H132" s="89"/>
    </row>
    <row r="133" spans="1:8" ht="13.5" customHeight="1">
      <c r="A133" s="11">
        <v>1</v>
      </c>
      <c r="B133" s="12" t="s">
        <v>106</v>
      </c>
      <c r="C133" s="16">
        <v>15</v>
      </c>
      <c r="D133" s="14">
        <v>3.95</v>
      </c>
      <c r="E133" s="14">
        <v>4.43</v>
      </c>
      <c r="F133" s="14">
        <v>0</v>
      </c>
      <c r="G133" s="14">
        <v>51.5</v>
      </c>
      <c r="H133" s="17" t="s">
        <v>120</v>
      </c>
    </row>
    <row r="134" spans="1:8" ht="25.5" customHeight="1">
      <c r="A134" s="58">
        <v>2</v>
      </c>
      <c r="B134" s="12" t="s">
        <v>102</v>
      </c>
      <c r="C134" s="16" t="s">
        <v>91</v>
      </c>
      <c r="D134" s="14">
        <v>6</v>
      </c>
      <c r="E134" s="14">
        <v>10.85</v>
      </c>
      <c r="F134" s="14">
        <v>42.95</v>
      </c>
      <c r="G134" s="14">
        <v>294</v>
      </c>
      <c r="H134" s="17" t="s">
        <v>116</v>
      </c>
    </row>
    <row r="135" spans="1:8" ht="13.5" customHeight="1">
      <c r="A135" s="11">
        <v>3</v>
      </c>
      <c r="B135" s="12" t="s">
        <v>16</v>
      </c>
      <c r="C135" s="16">
        <v>200</v>
      </c>
      <c r="D135" s="14">
        <v>0.07</v>
      </c>
      <c r="E135" s="14">
        <v>0.02</v>
      </c>
      <c r="F135" s="14">
        <v>15</v>
      </c>
      <c r="G135" s="14">
        <v>60</v>
      </c>
      <c r="H135" s="17" t="s">
        <v>110</v>
      </c>
    </row>
    <row r="136" spans="1:8" ht="13.5" customHeight="1" thickBot="1">
      <c r="A136" s="58">
        <v>4</v>
      </c>
      <c r="B136" s="19" t="s">
        <v>93</v>
      </c>
      <c r="C136" s="20">
        <v>30</v>
      </c>
      <c r="D136" s="21">
        <v>2.37</v>
      </c>
      <c r="E136" s="21">
        <v>0.3</v>
      </c>
      <c r="F136" s="21">
        <v>14.49</v>
      </c>
      <c r="G136" s="21">
        <v>70.14</v>
      </c>
      <c r="H136" s="22"/>
    </row>
    <row r="137" spans="1:8" ht="13.5" customHeight="1" thickBot="1">
      <c r="A137" s="23"/>
      <c r="B137" s="24" t="s">
        <v>94</v>
      </c>
      <c r="C137" s="25"/>
      <c r="D137" s="25">
        <f>SUM(D133:D136)</f>
        <v>12.39</v>
      </c>
      <c r="E137" s="25">
        <f>SUM(E133:E136)</f>
        <v>15.6</v>
      </c>
      <c r="F137" s="25">
        <f>SUM(F133:F136)</f>
        <v>72.44</v>
      </c>
      <c r="G137" s="25">
        <f>SUM(G133:G136)</f>
        <v>475.64</v>
      </c>
      <c r="H137" s="28"/>
    </row>
    <row r="138" spans="1:8" ht="13.5" customHeight="1" thickBot="1">
      <c r="A138" s="87" t="s">
        <v>88</v>
      </c>
      <c r="B138" s="88"/>
      <c r="C138" s="88"/>
      <c r="D138" s="88"/>
      <c r="E138" s="88"/>
      <c r="F138" s="88"/>
      <c r="G138" s="88"/>
      <c r="H138" s="89"/>
    </row>
    <row r="139" spans="1:8" ht="13.5" customHeight="1">
      <c r="A139" s="29">
        <v>1</v>
      </c>
      <c r="B139" s="56" t="s">
        <v>80</v>
      </c>
      <c r="C139" s="41">
        <v>60</v>
      </c>
      <c r="D139" s="42">
        <v>0.8</v>
      </c>
      <c r="E139" s="42">
        <v>3.65</v>
      </c>
      <c r="F139" s="42">
        <v>5.11</v>
      </c>
      <c r="G139" s="42">
        <v>56.47</v>
      </c>
      <c r="H139" s="39" t="s">
        <v>81</v>
      </c>
    </row>
    <row r="140" spans="1:8" ht="26.25" customHeight="1">
      <c r="A140" s="64">
        <v>2</v>
      </c>
      <c r="B140" s="12" t="s">
        <v>61</v>
      </c>
      <c r="C140" s="16" t="s">
        <v>47</v>
      </c>
      <c r="D140" s="57">
        <v>7.36</v>
      </c>
      <c r="E140" s="57">
        <v>9.35</v>
      </c>
      <c r="F140" s="57">
        <v>8.49</v>
      </c>
      <c r="G140" s="57">
        <v>153.47</v>
      </c>
      <c r="H140" s="39" t="s">
        <v>49</v>
      </c>
    </row>
    <row r="141" spans="1:8" ht="13.5" customHeight="1">
      <c r="A141" s="29">
        <v>3</v>
      </c>
      <c r="B141" s="56" t="s">
        <v>71</v>
      </c>
      <c r="C141" s="41" t="s">
        <v>72</v>
      </c>
      <c r="D141" s="38">
        <v>2.37</v>
      </c>
      <c r="E141" s="38">
        <v>4.89</v>
      </c>
      <c r="F141" s="38">
        <v>13.01</v>
      </c>
      <c r="G141" s="38">
        <v>116</v>
      </c>
      <c r="H141" s="39" t="s">
        <v>73</v>
      </c>
    </row>
    <row r="142" spans="1:8" ht="13.5" customHeight="1">
      <c r="A142" s="64">
        <v>4</v>
      </c>
      <c r="B142" s="56" t="s">
        <v>30</v>
      </c>
      <c r="C142" s="41">
        <v>180</v>
      </c>
      <c r="D142" s="57">
        <v>3.67</v>
      </c>
      <c r="E142" s="57">
        <v>5.76</v>
      </c>
      <c r="F142" s="57">
        <v>24.53</v>
      </c>
      <c r="G142" s="57">
        <v>164.7</v>
      </c>
      <c r="H142" s="39" t="s">
        <v>18</v>
      </c>
    </row>
    <row r="143" spans="1:8" ht="13.5" customHeight="1">
      <c r="A143" s="29">
        <v>5</v>
      </c>
      <c r="B143" s="56" t="s">
        <v>28</v>
      </c>
      <c r="C143" s="41">
        <v>200</v>
      </c>
      <c r="D143" s="56">
        <v>1.15</v>
      </c>
      <c r="E143" s="56">
        <v>0</v>
      </c>
      <c r="F143" s="56">
        <v>20.01</v>
      </c>
      <c r="G143" s="56">
        <v>84.6</v>
      </c>
      <c r="H143" s="39" t="s">
        <v>20</v>
      </c>
    </row>
    <row r="144" spans="1:8" ht="13.5" customHeight="1" thickBot="1">
      <c r="A144" s="64">
        <v>6</v>
      </c>
      <c r="B144" s="19" t="s">
        <v>93</v>
      </c>
      <c r="C144" s="43" t="s">
        <v>40</v>
      </c>
      <c r="D144" s="44">
        <v>4.74</v>
      </c>
      <c r="E144" s="44">
        <v>0.6</v>
      </c>
      <c r="F144" s="44">
        <v>28.98</v>
      </c>
      <c r="G144" s="44">
        <v>140.28</v>
      </c>
      <c r="H144" s="45"/>
    </row>
    <row r="145" spans="1:8" ht="13.5" customHeight="1" thickBot="1">
      <c r="A145" s="23"/>
      <c r="B145" s="24" t="s">
        <v>94</v>
      </c>
      <c r="C145" s="25"/>
      <c r="D145" s="46">
        <f>SUM(D139:D144)</f>
        <v>20.090000000000003</v>
      </c>
      <c r="E145" s="46">
        <f>SUM(E139:E144)</f>
        <v>24.25</v>
      </c>
      <c r="F145" s="46">
        <f>SUM(F139:F144)</f>
        <v>100.13000000000001</v>
      </c>
      <c r="G145" s="46">
        <f>SUM(G139:G144)</f>
        <v>715.52</v>
      </c>
      <c r="H145" s="28"/>
    </row>
    <row r="146" spans="1:8" ht="13.5" customHeight="1" thickBot="1">
      <c r="A146" s="47"/>
      <c r="B146" s="48" t="s">
        <v>4</v>
      </c>
      <c r="C146" s="49"/>
      <c r="D146" s="50">
        <f>D137+D145</f>
        <v>32.480000000000004</v>
      </c>
      <c r="E146" s="50">
        <f>E137+E145</f>
        <v>39.85</v>
      </c>
      <c r="F146" s="50">
        <f>F137+F145</f>
        <v>172.57</v>
      </c>
      <c r="G146" s="50">
        <f>G137+G145</f>
        <v>1191.1599999999999</v>
      </c>
      <c r="H146" s="51"/>
    </row>
    <row r="147" spans="1:8" ht="13.5" customHeight="1" thickBot="1">
      <c r="A147" s="93" t="s">
        <v>8</v>
      </c>
      <c r="B147" s="94"/>
      <c r="C147" s="94"/>
      <c r="D147" s="94"/>
      <c r="E147" s="94"/>
      <c r="F147" s="94"/>
      <c r="G147" s="94"/>
      <c r="H147" s="95"/>
    </row>
    <row r="148" spans="1:8" ht="13.5" customHeight="1" thickBot="1">
      <c r="A148" s="87" t="s">
        <v>95</v>
      </c>
      <c r="B148" s="88"/>
      <c r="C148" s="88"/>
      <c r="D148" s="88"/>
      <c r="E148" s="88"/>
      <c r="F148" s="88"/>
      <c r="G148" s="88"/>
      <c r="H148" s="89"/>
    </row>
    <row r="149" spans="1:8" ht="26.25" customHeight="1">
      <c r="A149" s="11">
        <v>1</v>
      </c>
      <c r="B149" s="12" t="s">
        <v>125</v>
      </c>
      <c r="C149" s="16" t="s">
        <v>107</v>
      </c>
      <c r="D149" s="12">
        <v>6.11</v>
      </c>
      <c r="E149" s="12">
        <v>10.72</v>
      </c>
      <c r="F149" s="12">
        <v>32.38</v>
      </c>
      <c r="G149" s="12">
        <v>251</v>
      </c>
      <c r="H149" s="17" t="s">
        <v>121</v>
      </c>
    </row>
    <row r="150" spans="1:8" ht="13.5" customHeight="1">
      <c r="A150" s="11">
        <v>2</v>
      </c>
      <c r="B150" s="12" t="s">
        <v>104</v>
      </c>
      <c r="C150" s="16">
        <v>200</v>
      </c>
      <c r="D150" s="12">
        <v>4.07</v>
      </c>
      <c r="E150" s="12">
        <v>3.54</v>
      </c>
      <c r="F150" s="12">
        <v>17.57</v>
      </c>
      <c r="G150" s="12">
        <v>118.6</v>
      </c>
      <c r="H150" s="17" t="s">
        <v>122</v>
      </c>
    </row>
    <row r="151" spans="1:8" ht="13.5" customHeight="1" thickBot="1">
      <c r="A151" s="11">
        <v>3</v>
      </c>
      <c r="B151" s="19" t="s">
        <v>93</v>
      </c>
      <c r="C151" s="20">
        <v>30</v>
      </c>
      <c r="D151" s="69">
        <v>2.37</v>
      </c>
      <c r="E151" s="69">
        <v>0.3</v>
      </c>
      <c r="F151" s="69">
        <v>14.49</v>
      </c>
      <c r="G151" s="69">
        <v>70.14</v>
      </c>
      <c r="H151" s="22"/>
    </row>
    <row r="152" spans="1:8" ht="13.5" customHeight="1" thickBot="1">
      <c r="A152" s="23"/>
      <c r="B152" s="24" t="s">
        <v>94</v>
      </c>
      <c r="C152" s="25"/>
      <c r="D152" s="25">
        <f>SUM(D149:D151)</f>
        <v>12.55</v>
      </c>
      <c r="E152" s="25">
        <f>SUM(E149:E151)</f>
        <v>14.560000000000002</v>
      </c>
      <c r="F152" s="25">
        <f>SUM(F149:F151)</f>
        <v>64.44</v>
      </c>
      <c r="G152" s="25">
        <f>SUM(G149:G151)</f>
        <v>439.74</v>
      </c>
      <c r="H152" s="28"/>
    </row>
    <row r="153" spans="1:8" ht="13.5" customHeight="1" thickBot="1">
      <c r="A153" s="87" t="s">
        <v>88</v>
      </c>
      <c r="B153" s="88"/>
      <c r="C153" s="88"/>
      <c r="D153" s="88"/>
      <c r="E153" s="88"/>
      <c r="F153" s="88"/>
      <c r="G153" s="88"/>
      <c r="H153" s="89"/>
    </row>
    <row r="154" spans="1:8" ht="27" customHeight="1">
      <c r="A154" s="64">
        <v>1</v>
      </c>
      <c r="B154" s="12" t="s">
        <v>87</v>
      </c>
      <c r="C154" s="16" t="s">
        <v>53</v>
      </c>
      <c r="D154" s="38">
        <v>6.19</v>
      </c>
      <c r="E154" s="38">
        <v>5.65</v>
      </c>
      <c r="F154" s="38">
        <v>17.93</v>
      </c>
      <c r="G154" s="38">
        <v>159</v>
      </c>
      <c r="H154" s="39" t="s">
        <v>55</v>
      </c>
    </row>
    <row r="155" spans="1:8" ht="13.5" customHeight="1">
      <c r="A155" s="64">
        <v>2</v>
      </c>
      <c r="B155" s="56" t="s">
        <v>78</v>
      </c>
      <c r="C155" s="41">
        <v>100</v>
      </c>
      <c r="D155" s="38">
        <v>0.06</v>
      </c>
      <c r="E155" s="38">
        <v>8.16</v>
      </c>
      <c r="F155" s="38">
        <v>0.09</v>
      </c>
      <c r="G155" s="38">
        <v>84.15</v>
      </c>
      <c r="H155" s="39" t="s">
        <v>79</v>
      </c>
    </row>
    <row r="156" spans="1:8" ht="13.5" customHeight="1">
      <c r="A156" s="64">
        <v>3</v>
      </c>
      <c r="B156" s="56" t="s">
        <v>77</v>
      </c>
      <c r="C156" s="41">
        <v>180</v>
      </c>
      <c r="D156" s="38">
        <v>4.05</v>
      </c>
      <c r="E156" s="38">
        <v>8.25</v>
      </c>
      <c r="F156" s="38">
        <v>30.3</v>
      </c>
      <c r="G156" s="38">
        <v>198.6</v>
      </c>
      <c r="H156" s="39" t="s">
        <v>18</v>
      </c>
    </row>
    <row r="157" spans="1:8" ht="13.5" customHeight="1">
      <c r="A157" s="64">
        <v>4</v>
      </c>
      <c r="B157" s="56" t="s">
        <v>74</v>
      </c>
      <c r="C157" s="41" t="s">
        <v>75</v>
      </c>
      <c r="D157" s="42">
        <v>0.53</v>
      </c>
      <c r="E157" s="42">
        <v>0</v>
      </c>
      <c r="F157" s="42">
        <v>9.87</v>
      </c>
      <c r="G157" s="42">
        <v>41.6</v>
      </c>
      <c r="H157" s="39" t="s">
        <v>76</v>
      </c>
    </row>
    <row r="158" spans="1:8" ht="13.5" customHeight="1" thickBot="1">
      <c r="A158" s="64">
        <v>5</v>
      </c>
      <c r="B158" s="19" t="s">
        <v>93</v>
      </c>
      <c r="C158" s="43" t="s">
        <v>40</v>
      </c>
      <c r="D158" s="44">
        <v>4.74</v>
      </c>
      <c r="E158" s="44">
        <v>0.6</v>
      </c>
      <c r="F158" s="44">
        <v>28.98</v>
      </c>
      <c r="G158" s="44">
        <v>140.28</v>
      </c>
      <c r="H158" s="45"/>
    </row>
    <row r="159" spans="1:8" ht="13.5" customHeight="1" thickBot="1">
      <c r="A159" s="23"/>
      <c r="B159" s="24" t="s">
        <v>94</v>
      </c>
      <c r="C159" s="25"/>
      <c r="D159" s="46">
        <f>SUM(D154:D158)</f>
        <v>15.57</v>
      </c>
      <c r="E159" s="46">
        <f>SUM(E154:E158)</f>
        <v>22.660000000000004</v>
      </c>
      <c r="F159" s="46">
        <f>SUM(F154:F158)</f>
        <v>87.17</v>
      </c>
      <c r="G159" s="46">
        <f>SUM(G154:G158)</f>
        <v>623.63</v>
      </c>
      <c r="H159" s="28"/>
    </row>
    <row r="160" spans="1:8" ht="13.5" customHeight="1" thickBot="1">
      <c r="A160" s="47"/>
      <c r="B160" s="48" t="s">
        <v>4</v>
      </c>
      <c r="C160" s="49"/>
      <c r="D160" s="50">
        <f>D152+D159</f>
        <v>28.12</v>
      </c>
      <c r="E160" s="50">
        <f>E152+E159</f>
        <v>37.220000000000006</v>
      </c>
      <c r="F160" s="50">
        <f>F152+F159</f>
        <v>151.61</v>
      </c>
      <c r="G160" s="50">
        <f>G152+G159</f>
        <v>1063.37</v>
      </c>
      <c r="H160" s="51"/>
    </row>
    <row r="161" spans="1:8" ht="13.5" customHeight="1" thickBot="1">
      <c r="A161" s="93" t="s">
        <v>7</v>
      </c>
      <c r="B161" s="94"/>
      <c r="C161" s="94"/>
      <c r="D161" s="94"/>
      <c r="E161" s="94"/>
      <c r="F161" s="94"/>
      <c r="G161" s="94"/>
      <c r="H161" s="95"/>
    </row>
    <row r="162" spans="1:8" ht="13.5" customHeight="1" thickBot="1">
      <c r="A162" s="87" t="s">
        <v>95</v>
      </c>
      <c r="B162" s="88"/>
      <c r="C162" s="88"/>
      <c r="D162" s="88"/>
      <c r="E162" s="88"/>
      <c r="F162" s="88"/>
      <c r="G162" s="88"/>
      <c r="H162" s="89"/>
    </row>
    <row r="163" spans="1:8" ht="13.5" customHeight="1">
      <c r="A163" s="11">
        <v>1</v>
      </c>
      <c r="B163" s="12" t="s">
        <v>106</v>
      </c>
      <c r="C163" s="16">
        <v>15</v>
      </c>
      <c r="D163" s="14">
        <v>3.95</v>
      </c>
      <c r="E163" s="14">
        <v>4.43</v>
      </c>
      <c r="F163" s="14">
        <v>0</v>
      </c>
      <c r="G163" s="14">
        <v>51.5</v>
      </c>
      <c r="H163" s="17" t="s">
        <v>120</v>
      </c>
    </row>
    <row r="164" spans="1:8" ht="28.5" customHeight="1">
      <c r="A164" s="11">
        <v>2</v>
      </c>
      <c r="B164" s="12" t="s">
        <v>126</v>
      </c>
      <c r="C164" s="16" t="s">
        <v>91</v>
      </c>
      <c r="D164" s="14">
        <v>9.04</v>
      </c>
      <c r="E164" s="14">
        <v>13.44</v>
      </c>
      <c r="F164" s="14">
        <v>40.16</v>
      </c>
      <c r="G164" s="14">
        <v>318</v>
      </c>
      <c r="H164" s="17" t="s">
        <v>123</v>
      </c>
    </row>
    <row r="165" spans="1:8" ht="13.5" customHeight="1">
      <c r="A165" s="11">
        <v>3</v>
      </c>
      <c r="B165" s="12" t="s">
        <v>16</v>
      </c>
      <c r="C165" s="16">
        <v>200</v>
      </c>
      <c r="D165" s="14">
        <v>0.07</v>
      </c>
      <c r="E165" s="14">
        <v>0.02</v>
      </c>
      <c r="F165" s="14">
        <v>15</v>
      </c>
      <c r="G165" s="14">
        <v>60</v>
      </c>
      <c r="H165" s="17" t="s">
        <v>110</v>
      </c>
    </row>
    <row r="166" spans="1:8" ht="13.5" customHeight="1" thickBot="1">
      <c r="A166" s="11">
        <v>4</v>
      </c>
      <c r="B166" s="19" t="s">
        <v>93</v>
      </c>
      <c r="C166" s="20">
        <v>30</v>
      </c>
      <c r="D166" s="21">
        <v>2.37</v>
      </c>
      <c r="E166" s="21">
        <v>0.3</v>
      </c>
      <c r="F166" s="21">
        <v>14.49</v>
      </c>
      <c r="G166" s="21">
        <v>70.14</v>
      </c>
      <c r="H166" s="22"/>
    </row>
    <row r="167" spans="1:8" ht="13.5" customHeight="1" thickBot="1">
      <c r="A167" s="23"/>
      <c r="B167" s="24" t="s">
        <v>94</v>
      </c>
      <c r="C167" s="25"/>
      <c r="D167" s="25">
        <f>SUM(D163:D166)</f>
        <v>15.43</v>
      </c>
      <c r="E167" s="25">
        <f>SUM(E163:E166)</f>
        <v>18.189999999999998</v>
      </c>
      <c r="F167" s="25">
        <f>SUM(F163:F166)</f>
        <v>69.64999999999999</v>
      </c>
      <c r="G167" s="25">
        <f>SUM(G163:G166)</f>
        <v>499.64</v>
      </c>
      <c r="H167" s="28"/>
    </row>
    <row r="168" spans="1:8" ht="13.5" customHeight="1" thickBot="1">
      <c r="A168" s="87" t="s">
        <v>88</v>
      </c>
      <c r="B168" s="88"/>
      <c r="C168" s="88"/>
      <c r="D168" s="88"/>
      <c r="E168" s="88"/>
      <c r="F168" s="88"/>
      <c r="G168" s="88"/>
      <c r="H168" s="89"/>
    </row>
    <row r="169" spans="1:8" ht="13.5" customHeight="1">
      <c r="A169" s="29">
        <v>1</v>
      </c>
      <c r="B169" s="56" t="s">
        <v>84</v>
      </c>
      <c r="C169" s="41">
        <v>60</v>
      </c>
      <c r="D169" s="38">
        <v>1.42</v>
      </c>
      <c r="E169" s="38">
        <v>0.06</v>
      </c>
      <c r="F169" s="38">
        <v>13.72</v>
      </c>
      <c r="G169" s="38">
        <v>111.18</v>
      </c>
      <c r="H169" s="39" t="s">
        <v>85</v>
      </c>
    </row>
    <row r="170" spans="1:8" ht="27.75" customHeight="1">
      <c r="A170" s="34">
        <v>2</v>
      </c>
      <c r="B170" s="12" t="s">
        <v>62</v>
      </c>
      <c r="C170" s="16" t="s">
        <v>53</v>
      </c>
      <c r="D170" s="56">
        <v>11.23</v>
      </c>
      <c r="E170" s="56">
        <v>11.77</v>
      </c>
      <c r="F170" s="56">
        <v>16.62</v>
      </c>
      <c r="G170" s="56">
        <v>230.3</v>
      </c>
      <c r="H170" s="39" t="s">
        <v>50</v>
      </c>
    </row>
    <row r="171" spans="1:8" ht="13.5" customHeight="1">
      <c r="A171" s="29">
        <v>3</v>
      </c>
      <c r="B171" s="56" t="s">
        <v>31</v>
      </c>
      <c r="C171" s="41">
        <v>125</v>
      </c>
      <c r="D171" s="57">
        <v>14.92</v>
      </c>
      <c r="E171" s="38">
        <v>12.65</v>
      </c>
      <c r="F171" s="38">
        <v>4.39</v>
      </c>
      <c r="G171" s="57">
        <v>191.25</v>
      </c>
      <c r="H171" s="39" t="s">
        <v>32</v>
      </c>
    </row>
    <row r="172" spans="1:8" ht="13.5" customHeight="1">
      <c r="A172" s="34">
        <v>4</v>
      </c>
      <c r="B172" s="40" t="s">
        <v>6</v>
      </c>
      <c r="C172" s="41">
        <v>180</v>
      </c>
      <c r="D172" s="42">
        <v>6.83</v>
      </c>
      <c r="E172" s="42">
        <v>0.83</v>
      </c>
      <c r="F172" s="42">
        <v>35.58</v>
      </c>
      <c r="G172" s="42">
        <v>177.11</v>
      </c>
      <c r="H172" s="39" t="s">
        <v>19</v>
      </c>
    </row>
    <row r="173" spans="1:8" ht="13.5" customHeight="1">
      <c r="A173" s="29">
        <v>5</v>
      </c>
      <c r="B173" s="56" t="s">
        <v>28</v>
      </c>
      <c r="C173" s="41">
        <v>200</v>
      </c>
      <c r="D173" s="56">
        <v>1.15</v>
      </c>
      <c r="E173" s="56">
        <v>0</v>
      </c>
      <c r="F173" s="56">
        <v>20.01</v>
      </c>
      <c r="G173" s="56">
        <v>84.6</v>
      </c>
      <c r="H173" s="39" t="s">
        <v>20</v>
      </c>
    </row>
    <row r="174" spans="1:8" ht="13.5" customHeight="1" thickBot="1">
      <c r="A174" s="34">
        <v>6</v>
      </c>
      <c r="B174" s="19" t="s">
        <v>93</v>
      </c>
      <c r="C174" s="43" t="s">
        <v>40</v>
      </c>
      <c r="D174" s="44">
        <v>4.74</v>
      </c>
      <c r="E174" s="44">
        <v>0.6</v>
      </c>
      <c r="F174" s="44">
        <v>28.98</v>
      </c>
      <c r="G174" s="44">
        <v>140.28</v>
      </c>
      <c r="H174" s="45"/>
    </row>
    <row r="175" spans="1:8" ht="13.5" customHeight="1" thickBot="1">
      <c r="A175" s="23"/>
      <c r="B175" s="24" t="s">
        <v>94</v>
      </c>
      <c r="C175" s="25"/>
      <c r="D175" s="46">
        <f>SUM(D169:D174)</f>
        <v>40.29</v>
      </c>
      <c r="E175" s="46">
        <f>SUM(E169:E174)</f>
        <v>25.91</v>
      </c>
      <c r="F175" s="46">
        <f>SUM(F169:F174)</f>
        <v>119.30000000000001</v>
      </c>
      <c r="G175" s="46">
        <f>SUM(G169:G174)</f>
        <v>934.72</v>
      </c>
      <c r="H175" s="28"/>
    </row>
    <row r="176" spans="1:8" ht="13.5" customHeight="1" thickBot="1">
      <c r="A176" s="47"/>
      <c r="B176" s="48" t="s">
        <v>4</v>
      </c>
      <c r="C176" s="49"/>
      <c r="D176" s="50">
        <f>D167+D175</f>
        <v>55.72</v>
      </c>
      <c r="E176" s="50">
        <f>E167+E175</f>
        <v>44.099999999999994</v>
      </c>
      <c r="F176" s="50">
        <f>F167+F175</f>
        <v>188.95</v>
      </c>
      <c r="G176" s="50">
        <f>G167+G175</f>
        <v>1434.3600000000001</v>
      </c>
      <c r="H176" s="51"/>
    </row>
    <row r="177" spans="1:8" ht="13.5" customHeight="1" thickBot="1">
      <c r="A177" s="93" t="s">
        <v>131</v>
      </c>
      <c r="B177" s="94"/>
      <c r="C177" s="94"/>
      <c r="D177" s="94"/>
      <c r="E177" s="94"/>
      <c r="F177" s="94"/>
      <c r="G177" s="94"/>
      <c r="H177" s="95"/>
    </row>
    <row r="178" spans="1:8" ht="13.5" customHeight="1" thickBot="1">
      <c r="A178" s="87" t="s">
        <v>95</v>
      </c>
      <c r="B178" s="88"/>
      <c r="C178" s="88"/>
      <c r="D178" s="88"/>
      <c r="E178" s="88"/>
      <c r="F178" s="88"/>
      <c r="G178" s="88"/>
      <c r="H178" s="89"/>
    </row>
    <row r="179" spans="1:8" ht="27" customHeight="1">
      <c r="A179" s="11">
        <v>1</v>
      </c>
      <c r="B179" s="12" t="s">
        <v>103</v>
      </c>
      <c r="C179" s="16" t="s">
        <v>91</v>
      </c>
      <c r="D179" s="52">
        <v>8.64</v>
      </c>
      <c r="E179" s="52">
        <v>11.06</v>
      </c>
      <c r="F179" s="52">
        <v>44.32</v>
      </c>
      <c r="G179" s="52">
        <v>312</v>
      </c>
      <c r="H179" s="17" t="s">
        <v>118</v>
      </c>
    </row>
    <row r="180" spans="1:8" ht="13.5" customHeight="1">
      <c r="A180" s="11">
        <v>2</v>
      </c>
      <c r="B180" s="12" t="s">
        <v>98</v>
      </c>
      <c r="C180" s="16">
        <v>200</v>
      </c>
      <c r="D180" s="52">
        <v>1.52</v>
      </c>
      <c r="E180" s="52">
        <v>1.35</v>
      </c>
      <c r="F180" s="52">
        <v>15.9</v>
      </c>
      <c r="G180" s="52">
        <v>81</v>
      </c>
      <c r="H180" s="17" t="s">
        <v>112</v>
      </c>
    </row>
    <row r="181" spans="1:8" ht="13.5" customHeight="1" thickBot="1">
      <c r="A181" s="11">
        <v>3</v>
      </c>
      <c r="B181" s="19" t="s">
        <v>93</v>
      </c>
      <c r="C181" s="20">
        <v>30</v>
      </c>
      <c r="D181" s="21">
        <v>2.37</v>
      </c>
      <c r="E181" s="21">
        <v>0.3</v>
      </c>
      <c r="F181" s="21">
        <v>14.49</v>
      </c>
      <c r="G181" s="21">
        <v>70.14</v>
      </c>
      <c r="H181" s="22"/>
    </row>
    <row r="182" spans="1:8" ht="13.5" customHeight="1" thickBot="1">
      <c r="A182" s="23"/>
      <c r="B182" s="24" t="s">
        <v>94</v>
      </c>
      <c r="C182" s="25"/>
      <c r="D182" s="46">
        <f>SUM(D179:D181)</f>
        <v>12.530000000000001</v>
      </c>
      <c r="E182" s="46">
        <f>SUM(E179:E181)</f>
        <v>12.71</v>
      </c>
      <c r="F182" s="46">
        <f>SUM(F179:F181)</f>
        <v>74.71</v>
      </c>
      <c r="G182" s="46">
        <f>SUM(G179:G181)</f>
        <v>463.14</v>
      </c>
      <c r="H182" s="28"/>
    </row>
    <row r="183" spans="1:8" ht="13.5" customHeight="1" thickBot="1">
      <c r="A183" s="87" t="s">
        <v>88</v>
      </c>
      <c r="B183" s="88"/>
      <c r="C183" s="88"/>
      <c r="D183" s="88"/>
      <c r="E183" s="88"/>
      <c r="F183" s="88"/>
      <c r="G183" s="88"/>
      <c r="H183" s="89"/>
    </row>
    <row r="184" spans="1:8" ht="27.75" customHeight="1">
      <c r="A184" s="29">
        <v>1</v>
      </c>
      <c r="B184" s="56" t="s">
        <v>82</v>
      </c>
      <c r="C184" s="41">
        <v>60</v>
      </c>
      <c r="D184" s="42">
        <v>1.09</v>
      </c>
      <c r="E184" s="42">
        <v>3.63</v>
      </c>
      <c r="F184" s="42">
        <v>13.77</v>
      </c>
      <c r="G184" s="42">
        <v>92.05</v>
      </c>
      <c r="H184" s="39" t="s">
        <v>83</v>
      </c>
    </row>
    <row r="185" spans="1:8" ht="13.5" customHeight="1">
      <c r="A185" s="34">
        <v>2</v>
      </c>
      <c r="B185" s="12" t="s">
        <v>57</v>
      </c>
      <c r="C185" s="16" t="s">
        <v>53</v>
      </c>
      <c r="D185" s="12">
        <v>4.72</v>
      </c>
      <c r="E185" s="12">
        <v>6.87</v>
      </c>
      <c r="F185" s="12">
        <v>11.62</v>
      </c>
      <c r="G185" s="12">
        <v>136.41</v>
      </c>
      <c r="H185" s="35" t="s">
        <v>59</v>
      </c>
    </row>
    <row r="186" spans="1:8" ht="13.5" customHeight="1">
      <c r="A186" s="29">
        <v>3</v>
      </c>
      <c r="B186" s="56" t="s">
        <v>38</v>
      </c>
      <c r="C186" s="41" t="s">
        <v>127</v>
      </c>
      <c r="D186" s="38">
        <v>21.98</v>
      </c>
      <c r="E186" s="38">
        <v>22.52</v>
      </c>
      <c r="F186" s="38">
        <v>34.69</v>
      </c>
      <c r="G186" s="38">
        <v>459.3</v>
      </c>
      <c r="H186" s="39" t="s">
        <v>39</v>
      </c>
    </row>
    <row r="187" spans="1:8" ht="13.5" customHeight="1">
      <c r="A187" s="34">
        <v>4</v>
      </c>
      <c r="B187" s="56" t="s">
        <v>28</v>
      </c>
      <c r="C187" s="41">
        <v>200</v>
      </c>
      <c r="D187" s="42">
        <v>1.15</v>
      </c>
      <c r="E187" s="42">
        <v>0</v>
      </c>
      <c r="F187" s="42">
        <v>20.01</v>
      </c>
      <c r="G187" s="42">
        <v>84.6</v>
      </c>
      <c r="H187" s="39" t="s">
        <v>20</v>
      </c>
    </row>
    <row r="188" spans="1:8" ht="13.5" customHeight="1" thickBot="1">
      <c r="A188" s="29">
        <v>5</v>
      </c>
      <c r="B188" s="19" t="s">
        <v>93</v>
      </c>
      <c r="C188" s="43" t="s">
        <v>40</v>
      </c>
      <c r="D188" s="44">
        <v>4.74</v>
      </c>
      <c r="E188" s="44">
        <v>0.6</v>
      </c>
      <c r="F188" s="44">
        <v>28.98</v>
      </c>
      <c r="G188" s="44">
        <v>140.28</v>
      </c>
      <c r="H188" s="45"/>
    </row>
    <row r="189" spans="1:8" ht="13.5" customHeight="1" thickBot="1">
      <c r="A189" s="23"/>
      <c r="B189" s="24" t="s">
        <v>94</v>
      </c>
      <c r="C189" s="25"/>
      <c r="D189" s="46">
        <f>SUM(D184:D188)</f>
        <v>33.68</v>
      </c>
      <c r="E189" s="46">
        <f>SUM(E184:E188)</f>
        <v>33.62</v>
      </c>
      <c r="F189" s="46">
        <f>SUM(F184:F188)</f>
        <v>109.07000000000001</v>
      </c>
      <c r="G189" s="46">
        <f>SUM(G184:G188)</f>
        <v>912.64</v>
      </c>
      <c r="H189" s="28"/>
    </row>
    <row r="190" spans="1:8" ht="13.5" customHeight="1" thickBot="1">
      <c r="A190" s="47"/>
      <c r="B190" s="48" t="s">
        <v>4</v>
      </c>
      <c r="C190" s="49"/>
      <c r="D190" s="50">
        <f>D182+D189</f>
        <v>46.21</v>
      </c>
      <c r="E190" s="50">
        <f>E182+E189</f>
        <v>46.33</v>
      </c>
      <c r="F190" s="50">
        <f>F182+F189</f>
        <v>183.78</v>
      </c>
      <c r="G190" s="50">
        <f>G182+G189</f>
        <v>1375.78</v>
      </c>
      <c r="H190" s="51"/>
    </row>
    <row r="191" spans="1:8" ht="13.5" customHeight="1" thickBot="1">
      <c r="A191" s="47"/>
      <c r="B191" s="48" t="s">
        <v>26</v>
      </c>
      <c r="C191" s="49"/>
      <c r="D191" s="50">
        <f>D24+D38+D53+D68+D82+D98+D114+D130+D146+D160+D176+D190</f>
        <v>557.7400000000001</v>
      </c>
      <c r="E191" s="50">
        <f>E24+E38+E53+E68+E82+E98+E114+E130+E146+E160+E176+E190</f>
        <v>565.22</v>
      </c>
      <c r="F191" s="50">
        <f>F24+F38+F53+F68+F82+F98+F114+F130+F146+F160+F176+F190</f>
        <v>2188.94</v>
      </c>
      <c r="G191" s="50">
        <f>G24+G38+G53+G68+G82+G98+G114+G130+G146+G160+G176+G190</f>
        <v>16078.270000000002</v>
      </c>
      <c r="H191" s="51"/>
    </row>
    <row r="192" spans="1:8" ht="13.5" customHeight="1" thickBot="1">
      <c r="A192" s="47"/>
      <c r="B192" s="48" t="s">
        <v>17</v>
      </c>
      <c r="C192" s="49"/>
      <c r="D192" s="50">
        <f>D191/12</f>
        <v>46.478333333333346</v>
      </c>
      <c r="E192" s="50">
        <f>E191/12</f>
        <v>47.10166666666667</v>
      </c>
      <c r="F192" s="50">
        <f>F191/12</f>
        <v>182.41166666666666</v>
      </c>
      <c r="G192" s="50">
        <f>G191/12</f>
        <v>1339.8558333333335</v>
      </c>
      <c r="H192" s="51"/>
    </row>
    <row r="193" spans="1:8" ht="13.5" customHeight="1" thickBot="1">
      <c r="A193" s="47"/>
      <c r="B193" s="48" t="s">
        <v>23</v>
      </c>
      <c r="C193" s="49"/>
      <c r="D193" s="79">
        <v>1</v>
      </c>
      <c r="E193" s="79">
        <v>1</v>
      </c>
      <c r="F193" s="79">
        <v>4</v>
      </c>
      <c r="G193" s="70"/>
      <c r="H193" s="51"/>
    </row>
    <row r="194" spans="1:24" ht="5.25" customHeight="1">
      <c r="A194" s="1"/>
      <c r="B194" s="1"/>
      <c r="C194" s="1"/>
      <c r="D194" s="1"/>
      <c r="E194" s="1"/>
      <c r="F194" s="1"/>
      <c r="G194" s="1"/>
      <c r="H194" s="1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</row>
    <row r="195" spans="1:24" ht="105.75" customHeight="1">
      <c r="A195" s="90" t="s">
        <v>24</v>
      </c>
      <c r="B195" s="91"/>
      <c r="C195" s="91"/>
      <c r="D195" s="91"/>
      <c r="E195" s="91"/>
      <c r="F195" s="91"/>
      <c r="G195" s="91"/>
      <c r="H195" s="91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</row>
    <row r="196" spans="1:24" ht="13.5" customHeight="1">
      <c r="A196" s="92" t="s">
        <v>25</v>
      </c>
      <c r="B196" s="92"/>
      <c r="C196" s="92"/>
      <c r="D196" s="92"/>
      <c r="E196" s="92"/>
      <c r="F196" s="92"/>
      <c r="G196" s="92"/>
      <c r="H196" s="91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</row>
    <row r="197" spans="1:24" ht="5.25" customHeight="1">
      <c r="A197" s="92"/>
      <c r="B197" s="92"/>
      <c r="C197" s="92"/>
      <c r="D197" s="92"/>
      <c r="E197" s="92"/>
      <c r="F197" s="92"/>
      <c r="G197" s="92"/>
      <c r="H197" s="72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</row>
    <row r="198" spans="1:24" ht="13.5" customHeight="1">
      <c r="A198" s="92" t="s">
        <v>45</v>
      </c>
      <c r="B198" s="92"/>
      <c r="C198" s="92"/>
      <c r="D198" s="92"/>
      <c r="E198" s="92"/>
      <c r="F198" s="92"/>
      <c r="G198" s="92"/>
      <c r="H198" s="92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</row>
    <row r="199" spans="1:24" ht="13.5" customHeight="1">
      <c r="A199" s="92"/>
      <c r="B199" s="92"/>
      <c r="C199" s="92"/>
      <c r="D199" s="92"/>
      <c r="E199" s="92"/>
      <c r="F199" s="92"/>
      <c r="G199" s="92"/>
      <c r="H199" s="92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</row>
    <row r="200" spans="1:24" ht="13.5" customHeight="1">
      <c r="A200" s="92"/>
      <c r="B200" s="92"/>
      <c r="C200" s="92"/>
      <c r="D200" s="92"/>
      <c r="E200" s="92"/>
      <c r="F200" s="92"/>
      <c r="G200" s="92"/>
      <c r="H200" s="92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</row>
    <row r="201" spans="1:24" ht="13.5" customHeight="1">
      <c r="A201" s="92"/>
      <c r="B201" s="92"/>
      <c r="C201" s="92"/>
      <c r="D201" s="92"/>
      <c r="E201" s="92"/>
      <c r="F201" s="92"/>
      <c r="G201" s="92"/>
      <c r="H201" s="92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</row>
    <row r="202" spans="1:24" ht="13.5" customHeight="1">
      <c r="A202" s="92"/>
      <c r="B202" s="92"/>
      <c r="C202" s="92"/>
      <c r="D202" s="92"/>
      <c r="E202" s="92"/>
      <c r="F202" s="92"/>
      <c r="G202" s="92"/>
      <c r="H202" s="92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</row>
    <row r="203" spans="1:24" ht="13.5" customHeight="1">
      <c r="A203" s="92"/>
      <c r="B203" s="92"/>
      <c r="C203" s="92"/>
      <c r="D203" s="92"/>
      <c r="E203" s="92"/>
      <c r="F203" s="92"/>
      <c r="G203" s="92"/>
      <c r="H203" s="92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</row>
    <row r="204" spans="1:24" ht="13.5" customHeight="1">
      <c r="A204" s="92"/>
      <c r="B204" s="92"/>
      <c r="C204" s="92"/>
      <c r="D204" s="92"/>
      <c r="E204" s="92"/>
      <c r="F204" s="92"/>
      <c r="G204" s="92"/>
      <c r="H204" s="92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</row>
    <row r="205" spans="1:8" ht="13.5" customHeight="1">
      <c r="A205" s="71"/>
      <c r="B205" s="74"/>
      <c r="C205" s="75"/>
      <c r="D205" s="76"/>
      <c r="E205" s="76"/>
      <c r="F205" s="76"/>
      <c r="G205" s="76"/>
      <c r="H205" s="73"/>
    </row>
    <row r="206" spans="1:8" ht="13.5" customHeight="1">
      <c r="A206" s="71"/>
      <c r="B206" s="74"/>
      <c r="C206" s="75"/>
      <c r="D206" s="76"/>
      <c r="E206" s="76"/>
      <c r="F206" s="76"/>
      <c r="G206" s="76"/>
      <c r="H206" s="73"/>
    </row>
    <row r="207" spans="1:8" ht="13.5" customHeight="1">
      <c r="A207" s="71"/>
      <c r="B207" s="74"/>
      <c r="C207" s="75"/>
      <c r="D207" s="76"/>
      <c r="E207" s="76"/>
      <c r="F207" s="76"/>
      <c r="G207" s="76"/>
      <c r="H207" s="73"/>
    </row>
    <row r="208" spans="1:8" ht="13.5" customHeight="1">
      <c r="A208" s="71"/>
      <c r="B208" s="74"/>
      <c r="C208" s="75"/>
      <c r="D208" s="76"/>
      <c r="E208" s="76"/>
      <c r="F208" s="76"/>
      <c r="G208" s="76"/>
      <c r="H208" s="73"/>
    </row>
    <row r="209" spans="1:8" ht="13.5" customHeight="1">
      <c r="A209" s="71"/>
      <c r="B209" s="74"/>
      <c r="C209" s="75"/>
      <c r="D209" s="76"/>
      <c r="E209" s="76"/>
      <c r="F209" s="76"/>
      <c r="G209" s="76"/>
      <c r="H209" s="73"/>
    </row>
    <row r="210" spans="1:8" ht="13.5" customHeight="1">
      <c r="A210" s="71"/>
      <c r="B210" s="74"/>
      <c r="C210" s="75"/>
      <c r="D210" s="76"/>
      <c r="E210" s="76"/>
      <c r="F210" s="76"/>
      <c r="G210" s="76"/>
      <c r="H210" s="73"/>
    </row>
    <row r="211" spans="1:8" ht="13.5" customHeight="1">
      <c r="A211" s="71"/>
      <c r="B211" s="74"/>
      <c r="C211" s="75"/>
      <c r="D211" s="76"/>
      <c r="E211" s="76"/>
      <c r="F211" s="76"/>
      <c r="G211" s="76"/>
      <c r="H211" s="73"/>
    </row>
    <row r="212" spans="1:8" ht="13.5" customHeight="1">
      <c r="A212" s="71"/>
      <c r="B212" s="74"/>
      <c r="C212" s="75"/>
      <c r="D212" s="76"/>
      <c r="E212" s="76"/>
      <c r="F212" s="76"/>
      <c r="G212" s="76"/>
      <c r="H212" s="73"/>
    </row>
    <row r="213" spans="1:8" ht="13.5" customHeight="1">
      <c r="A213" s="71"/>
      <c r="B213" s="74"/>
      <c r="C213" s="75"/>
      <c r="D213" s="76"/>
      <c r="E213" s="76"/>
      <c r="F213" s="76"/>
      <c r="G213" s="76"/>
      <c r="H213" s="73"/>
    </row>
    <row r="214" spans="1:8" ht="13.5" customHeight="1">
      <c r="A214" s="71"/>
      <c r="B214" s="74"/>
      <c r="C214" s="75"/>
      <c r="D214" s="76"/>
      <c r="E214" s="76"/>
      <c r="F214" s="76"/>
      <c r="G214" s="76"/>
      <c r="H214" s="73"/>
    </row>
    <row r="215" spans="1:8" ht="13.5" customHeight="1">
      <c r="A215" s="71"/>
      <c r="B215" s="74"/>
      <c r="C215" s="75"/>
      <c r="D215" s="76"/>
      <c r="E215" s="76"/>
      <c r="F215" s="76"/>
      <c r="G215" s="76"/>
      <c r="H215" s="73"/>
    </row>
    <row r="216" spans="1:8" ht="13.5" customHeight="1">
      <c r="A216" s="71"/>
      <c r="B216" s="74"/>
      <c r="C216" s="75"/>
      <c r="D216" s="76"/>
      <c r="E216" s="76"/>
      <c r="F216" s="76"/>
      <c r="G216" s="76"/>
      <c r="H216" s="73"/>
    </row>
    <row r="217" spans="1:8" ht="13.5" customHeight="1">
      <c r="A217" s="71"/>
      <c r="B217" s="74"/>
      <c r="C217" s="75"/>
      <c r="D217" s="76"/>
      <c r="E217" s="76"/>
      <c r="F217" s="76"/>
      <c r="G217" s="76"/>
      <c r="H217" s="73"/>
    </row>
    <row r="218" spans="1:8" ht="13.5" customHeight="1">
      <c r="A218" s="71"/>
      <c r="B218" s="74"/>
      <c r="C218" s="75"/>
      <c r="D218" s="76"/>
      <c r="E218" s="76"/>
      <c r="F218" s="76"/>
      <c r="G218" s="76"/>
      <c r="H218" s="73"/>
    </row>
    <row r="219" spans="1:8" ht="13.5" customHeight="1">
      <c r="A219" s="71"/>
      <c r="B219" s="74"/>
      <c r="C219" s="75"/>
      <c r="D219" s="76"/>
      <c r="E219" s="76"/>
      <c r="F219" s="76"/>
      <c r="G219" s="76"/>
      <c r="H219" s="73"/>
    </row>
    <row r="220" spans="1:8" ht="13.5" customHeight="1">
      <c r="A220" s="71"/>
      <c r="B220" s="74"/>
      <c r="C220" s="75"/>
      <c r="D220" s="76"/>
      <c r="E220" s="76"/>
      <c r="F220" s="76"/>
      <c r="G220" s="76"/>
      <c r="H220" s="73"/>
    </row>
    <row r="221" spans="1:8" ht="13.5" customHeight="1">
      <c r="A221" s="71"/>
      <c r="B221" s="74"/>
      <c r="C221" s="75"/>
      <c r="D221" s="76"/>
      <c r="E221" s="76"/>
      <c r="F221" s="76"/>
      <c r="G221" s="76"/>
      <c r="H221" s="73"/>
    </row>
    <row r="222" spans="1:8" ht="13.5" customHeight="1">
      <c r="A222" s="71"/>
      <c r="B222" s="74"/>
      <c r="C222" s="75"/>
      <c r="D222" s="76"/>
      <c r="E222" s="76"/>
      <c r="F222" s="76"/>
      <c r="G222" s="76"/>
      <c r="H222" s="73"/>
    </row>
    <row r="223" spans="1:8" ht="13.5" customHeight="1">
      <c r="A223" s="71"/>
      <c r="B223" s="74"/>
      <c r="C223" s="75"/>
      <c r="D223" s="76"/>
      <c r="E223" s="76"/>
      <c r="F223" s="76"/>
      <c r="G223" s="76"/>
      <c r="H223" s="73"/>
    </row>
    <row r="224" spans="1:8" ht="13.5" customHeight="1">
      <c r="A224" s="71"/>
      <c r="B224" s="74"/>
      <c r="C224" s="75"/>
      <c r="D224" s="76"/>
      <c r="E224" s="76"/>
      <c r="F224" s="76"/>
      <c r="G224" s="76"/>
      <c r="H224" s="73"/>
    </row>
    <row r="225" spans="1:8" ht="13.5" customHeight="1">
      <c r="A225" s="71"/>
      <c r="B225" s="74"/>
      <c r="C225" s="75"/>
      <c r="D225" s="76"/>
      <c r="E225" s="76"/>
      <c r="F225" s="76"/>
      <c r="G225" s="76"/>
      <c r="H225" s="73"/>
    </row>
    <row r="226" spans="1:8" ht="13.5" customHeight="1">
      <c r="A226" s="71"/>
      <c r="B226" s="74"/>
      <c r="C226" s="75"/>
      <c r="D226" s="76"/>
      <c r="E226" s="76"/>
      <c r="F226" s="76"/>
      <c r="G226" s="76"/>
      <c r="H226" s="73"/>
    </row>
    <row r="227" spans="1:8" ht="13.5" customHeight="1">
      <c r="A227" s="71"/>
      <c r="B227" s="74"/>
      <c r="C227" s="75"/>
      <c r="D227" s="76"/>
      <c r="E227" s="76"/>
      <c r="F227" s="76"/>
      <c r="G227" s="76"/>
      <c r="H227" s="73"/>
    </row>
    <row r="228" spans="1:8" ht="13.5" customHeight="1">
      <c r="A228" s="71"/>
      <c r="B228" s="74"/>
      <c r="C228" s="75"/>
      <c r="D228" s="76"/>
      <c r="E228" s="76"/>
      <c r="F228" s="76"/>
      <c r="G228" s="76"/>
      <c r="H228" s="73"/>
    </row>
    <row r="229" spans="1:8" ht="13.5" customHeight="1">
      <c r="A229" s="71"/>
      <c r="B229" s="74"/>
      <c r="C229" s="75"/>
      <c r="D229" s="76"/>
      <c r="E229" s="76"/>
      <c r="F229" s="76"/>
      <c r="G229" s="76"/>
      <c r="H229" s="73"/>
    </row>
    <row r="230" spans="1:8" ht="13.5" customHeight="1">
      <c r="A230" s="71"/>
      <c r="B230" s="74"/>
      <c r="C230" s="75"/>
      <c r="D230" s="76"/>
      <c r="E230" s="76"/>
      <c r="F230" s="76"/>
      <c r="G230" s="76"/>
      <c r="H230" s="73"/>
    </row>
    <row r="231" spans="1:8" ht="13.5" customHeight="1">
      <c r="A231" s="71"/>
      <c r="B231" s="74"/>
      <c r="C231" s="75"/>
      <c r="D231" s="76"/>
      <c r="E231" s="76"/>
      <c r="F231" s="76"/>
      <c r="G231" s="76"/>
      <c r="H231" s="73"/>
    </row>
    <row r="232" spans="1:8" ht="13.5" customHeight="1">
      <c r="A232" s="71"/>
      <c r="B232" s="74"/>
      <c r="C232" s="75"/>
      <c r="D232" s="76"/>
      <c r="E232" s="76"/>
      <c r="F232" s="76"/>
      <c r="G232" s="76"/>
      <c r="H232" s="73"/>
    </row>
    <row r="233" spans="1:8" ht="13.5" customHeight="1">
      <c r="A233" s="71"/>
      <c r="B233" s="74"/>
      <c r="C233" s="75"/>
      <c r="D233" s="76"/>
      <c r="E233" s="76"/>
      <c r="F233" s="76"/>
      <c r="G233" s="76"/>
      <c r="H233" s="73"/>
    </row>
    <row r="234" spans="1:8" ht="13.5" customHeight="1">
      <c r="A234" s="71"/>
      <c r="B234" s="74"/>
      <c r="C234" s="75"/>
      <c r="D234" s="76"/>
      <c r="E234" s="76"/>
      <c r="F234" s="76"/>
      <c r="G234" s="76"/>
      <c r="H234" s="73"/>
    </row>
    <row r="235" spans="1:8" ht="13.5" customHeight="1">
      <c r="A235" s="71"/>
      <c r="B235" s="74"/>
      <c r="C235" s="75"/>
      <c r="D235" s="76"/>
      <c r="E235" s="76"/>
      <c r="F235" s="76"/>
      <c r="G235" s="76"/>
      <c r="H235" s="73"/>
    </row>
    <row r="236" spans="1:8" ht="13.5" customHeight="1">
      <c r="A236" s="71"/>
      <c r="B236" s="74"/>
      <c r="C236" s="75"/>
      <c r="D236" s="76"/>
      <c r="E236" s="76"/>
      <c r="F236" s="76"/>
      <c r="G236" s="76"/>
      <c r="H236" s="73"/>
    </row>
    <row r="237" spans="1:8" ht="13.5" customHeight="1">
      <c r="A237" s="71"/>
      <c r="B237" s="74"/>
      <c r="C237" s="75"/>
      <c r="D237" s="76"/>
      <c r="E237" s="76"/>
      <c r="F237" s="76"/>
      <c r="G237" s="76"/>
      <c r="H237" s="73"/>
    </row>
    <row r="238" spans="1:8" ht="13.5" customHeight="1">
      <c r="A238" s="71"/>
      <c r="B238" s="74"/>
      <c r="C238" s="75"/>
      <c r="D238" s="76"/>
      <c r="E238" s="76"/>
      <c r="F238" s="76"/>
      <c r="G238" s="76"/>
      <c r="H238" s="73"/>
    </row>
    <row r="239" spans="1:8" ht="13.5" customHeight="1">
      <c r="A239" s="71"/>
      <c r="B239" s="74"/>
      <c r="C239" s="75"/>
      <c r="D239" s="76"/>
      <c r="E239" s="76"/>
      <c r="F239" s="76"/>
      <c r="G239" s="76"/>
      <c r="H239" s="73"/>
    </row>
    <row r="240" spans="1:8" ht="13.5" customHeight="1">
      <c r="A240" s="71"/>
      <c r="B240" s="74"/>
      <c r="C240" s="75"/>
      <c r="D240" s="76"/>
      <c r="E240" s="76"/>
      <c r="F240" s="76"/>
      <c r="G240" s="76"/>
      <c r="H240" s="73"/>
    </row>
    <row r="241" spans="1:8" ht="13.5" customHeight="1">
      <c r="A241" s="71"/>
      <c r="B241" s="74"/>
      <c r="C241" s="75"/>
      <c r="D241" s="76"/>
      <c r="E241" s="76"/>
      <c r="F241" s="76"/>
      <c r="G241" s="76"/>
      <c r="H241" s="73"/>
    </row>
    <row r="242" spans="1:8" ht="13.5" customHeight="1">
      <c r="A242" s="71"/>
      <c r="B242" s="74"/>
      <c r="C242" s="75"/>
      <c r="D242" s="76"/>
      <c r="E242" s="76"/>
      <c r="F242" s="76"/>
      <c r="G242" s="76"/>
      <c r="H242" s="73"/>
    </row>
    <row r="243" spans="1:8" ht="13.5" customHeight="1">
      <c r="A243" s="71"/>
      <c r="B243" s="74"/>
      <c r="C243" s="75"/>
      <c r="D243" s="76"/>
      <c r="E243" s="76"/>
      <c r="F243" s="76"/>
      <c r="G243" s="76"/>
      <c r="H243" s="73"/>
    </row>
    <row r="244" spans="1:8" ht="13.5" customHeight="1">
      <c r="A244" s="71"/>
      <c r="B244" s="74"/>
      <c r="C244" s="75"/>
      <c r="D244" s="76"/>
      <c r="E244" s="76"/>
      <c r="F244" s="76"/>
      <c r="G244" s="76"/>
      <c r="H244" s="73"/>
    </row>
    <row r="245" spans="1:8" ht="13.5" customHeight="1">
      <c r="A245" s="71"/>
      <c r="B245" s="74"/>
      <c r="C245" s="75"/>
      <c r="D245" s="76"/>
      <c r="E245" s="76"/>
      <c r="F245" s="76"/>
      <c r="G245" s="76"/>
      <c r="H245" s="73"/>
    </row>
    <row r="246" spans="1:8" ht="13.5" customHeight="1">
      <c r="A246" s="71"/>
      <c r="B246" s="74"/>
      <c r="C246" s="75"/>
      <c r="D246" s="76"/>
      <c r="E246" s="76"/>
      <c r="F246" s="76"/>
      <c r="G246" s="76"/>
      <c r="H246" s="73"/>
    </row>
    <row r="247" spans="1:8" ht="13.5" customHeight="1">
      <c r="A247" s="71"/>
      <c r="B247" s="74"/>
      <c r="C247" s="75"/>
      <c r="D247" s="76"/>
      <c r="E247" s="76"/>
      <c r="F247" s="76"/>
      <c r="G247" s="76"/>
      <c r="H247" s="73"/>
    </row>
    <row r="248" spans="1:8" ht="13.5" customHeight="1">
      <c r="A248" s="71"/>
      <c r="B248" s="74"/>
      <c r="C248" s="75"/>
      <c r="D248" s="76"/>
      <c r="E248" s="76"/>
      <c r="F248" s="76"/>
      <c r="G248" s="76"/>
      <c r="H248" s="73"/>
    </row>
    <row r="249" spans="1:8" ht="13.5" customHeight="1">
      <c r="A249" s="71"/>
      <c r="B249" s="74"/>
      <c r="C249" s="75"/>
      <c r="D249" s="76"/>
      <c r="E249" s="76"/>
      <c r="F249" s="76"/>
      <c r="G249" s="76"/>
      <c r="H249" s="73"/>
    </row>
    <row r="250" spans="1:8" ht="13.5" customHeight="1">
      <c r="A250" s="71"/>
      <c r="B250" s="74"/>
      <c r="C250" s="75"/>
      <c r="D250" s="76"/>
      <c r="E250" s="76"/>
      <c r="F250" s="76"/>
      <c r="G250" s="76"/>
      <c r="H250" s="73"/>
    </row>
    <row r="251" spans="1:8" ht="13.5" customHeight="1">
      <c r="A251" s="71"/>
      <c r="B251" s="74"/>
      <c r="C251" s="75"/>
      <c r="D251" s="76"/>
      <c r="E251" s="76"/>
      <c r="F251" s="76"/>
      <c r="G251" s="76"/>
      <c r="H251" s="73"/>
    </row>
    <row r="252" spans="1:8" ht="13.5" customHeight="1">
      <c r="A252" s="71"/>
      <c r="B252" s="74"/>
      <c r="C252" s="75"/>
      <c r="D252" s="76"/>
      <c r="E252" s="76"/>
      <c r="F252" s="76"/>
      <c r="G252" s="76"/>
      <c r="H252" s="73"/>
    </row>
    <row r="253" spans="1:8" ht="13.5" customHeight="1">
      <c r="A253" s="71"/>
      <c r="B253" s="74"/>
      <c r="C253" s="75"/>
      <c r="D253" s="76"/>
      <c r="E253" s="76"/>
      <c r="F253" s="76"/>
      <c r="G253" s="76"/>
      <c r="H253" s="73"/>
    </row>
    <row r="254" spans="1:8" ht="13.5" customHeight="1">
      <c r="A254" s="71"/>
      <c r="B254" s="74"/>
      <c r="C254" s="75"/>
      <c r="D254" s="76"/>
      <c r="E254" s="76"/>
      <c r="F254" s="76"/>
      <c r="G254" s="76"/>
      <c r="H254" s="73"/>
    </row>
    <row r="255" spans="1:8" ht="13.5" customHeight="1">
      <c r="A255" s="71"/>
      <c r="B255" s="74"/>
      <c r="C255" s="75"/>
      <c r="D255" s="76"/>
      <c r="E255" s="76"/>
      <c r="F255" s="76"/>
      <c r="G255" s="76"/>
      <c r="H255" s="73"/>
    </row>
    <row r="256" spans="1:8" ht="13.5" customHeight="1">
      <c r="A256" s="71"/>
      <c r="B256" s="74"/>
      <c r="C256" s="75"/>
      <c r="D256" s="76"/>
      <c r="E256" s="76"/>
      <c r="F256" s="76"/>
      <c r="G256" s="76"/>
      <c r="H256" s="73"/>
    </row>
    <row r="257" spans="1:8" ht="13.5" customHeight="1">
      <c r="A257" s="71"/>
      <c r="B257" s="74"/>
      <c r="C257" s="75"/>
      <c r="D257" s="76"/>
      <c r="E257" s="76"/>
      <c r="F257" s="76"/>
      <c r="G257" s="76"/>
      <c r="H257" s="73"/>
    </row>
    <row r="258" spans="1:8" ht="13.5" customHeight="1">
      <c r="A258" s="71"/>
      <c r="B258" s="74"/>
      <c r="C258" s="75"/>
      <c r="D258" s="76"/>
      <c r="E258" s="76"/>
      <c r="F258" s="76"/>
      <c r="G258" s="76"/>
      <c r="H258" s="73"/>
    </row>
    <row r="259" spans="1:8" ht="13.5" customHeight="1">
      <c r="A259" s="71"/>
      <c r="B259" s="74"/>
      <c r="C259" s="75"/>
      <c r="D259" s="76"/>
      <c r="E259" s="76"/>
      <c r="F259" s="76"/>
      <c r="G259" s="76"/>
      <c r="H259" s="73"/>
    </row>
    <row r="260" spans="1:8" ht="13.5" customHeight="1">
      <c r="A260" s="71"/>
      <c r="B260" s="74"/>
      <c r="C260" s="75"/>
      <c r="D260" s="76"/>
      <c r="E260" s="76"/>
      <c r="F260" s="76"/>
      <c r="G260" s="76"/>
      <c r="H260" s="73"/>
    </row>
    <row r="261" spans="1:8" ht="13.5" customHeight="1">
      <c r="A261" s="71"/>
      <c r="B261" s="74"/>
      <c r="C261" s="75"/>
      <c r="D261" s="76"/>
      <c r="E261" s="76"/>
      <c r="F261" s="76"/>
      <c r="G261" s="76"/>
      <c r="H261" s="73"/>
    </row>
    <row r="262" spans="1:8" ht="13.5" customHeight="1">
      <c r="A262" s="71"/>
      <c r="B262" s="74"/>
      <c r="C262" s="75"/>
      <c r="D262" s="76"/>
      <c r="E262" s="76"/>
      <c r="F262" s="76"/>
      <c r="G262" s="76"/>
      <c r="H262" s="73"/>
    </row>
    <row r="263" spans="1:8" ht="13.5" customHeight="1">
      <c r="A263" s="71"/>
      <c r="B263" s="74"/>
      <c r="C263" s="75"/>
      <c r="D263" s="76"/>
      <c r="E263" s="76"/>
      <c r="F263" s="76"/>
      <c r="G263" s="76"/>
      <c r="H263" s="73"/>
    </row>
    <row r="264" spans="1:8" ht="13.5" customHeight="1">
      <c r="A264" s="71"/>
      <c r="B264" s="74"/>
      <c r="C264" s="75"/>
      <c r="D264" s="76"/>
      <c r="E264" s="76"/>
      <c r="F264" s="76"/>
      <c r="G264" s="76"/>
      <c r="H264" s="73"/>
    </row>
    <row r="265" spans="1:8" ht="13.5" customHeight="1">
      <c r="A265" s="71"/>
      <c r="B265" s="74"/>
      <c r="C265" s="75"/>
      <c r="D265" s="76"/>
      <c r="E265" s="76"/>
      <c r="F265" s="76"/>
      <c r="G265" s="76"/>
      <c r="H265" s="73"/>
    </row>
    <row r="266" spans="1:8" ht="13.5" customHeight="1">
      <c r="A266" s="71"/>
      <c r="B266" s="74"/>
      <c r="C266" s="75"/>
      <c r="D266" s="76"/>
      <c r="E266" s="76"/>
      <c r="F266" s="76"/>
      <c r="G266" s="76"/>
      <c r="H266" s="73"/>
    </row>
    <row r="267" spans="1:8" ht="13.5" customHeight="1">
      <c r="A267" s="71"/>
      <c r="B267" s="74"/>
      <c r="C267" s="75"/>
      <c r="D267" s="76"/>
      <c r="E267" s="76"/>
      <c r="F267" s="76"/>
      <c r="G267" s="76"/>
      <c r="H267" s="73"/>
    </row>
    <row r="268" spans="1:8" ht="13.5" customHeight="1">
      <c r="A268" s="71"/>
      <c r="B268" s="74"/>
      <c r="C268" s="75"/>
      <c r="D268" s="76"/>
      <c r="E268" s="76"/>
      <c r="F268" s="76"/>
      <c r="G268" s="76"/>
      <c r="H268" s="73"/>
    </row>
    <row r="269" spans="1:8" ht="13.5" customHeight="1">
      <c r="A269" s="71"/>
      <c r="B269" s="74"/>
      <c r="C269" s="75"/>
      <c r="D269" s="76"/>
      <c r="E269" s="76"/>
      <c r="F269" s="76"/>
      <c r="G269" s="76"/>
      <c r="H269" s="73"/>
    </row>
    <row r="270" spans="1:8" ht="13.5" customHeight="1">
      <c r="A270" s="71"/>
      <c r="B270" s="74"/>
      <c r="C270" s="75"/>
      <c r="D270" s="76"/>
      <c r="E270" s="76"/>
      <c r="F270" s="76"/>
      <c r="G270" s="76"/>
      <c r="H270" s="73"/>
    </row>
    <row r="271" spans="1:8" ht="13.5" customHeight="1">
      <c r="A271" s="71"/>
      <c r="B271" s="74"/>
      <c r="C271" s="75"/>
      <c r="D271" s="76"/>
      <c r="E271" s="76"/>
      <c r="F271" s="76"/>
      <c r="G271" s="76"/>
      <c r="H271" s="73"/>
    </row>
    <row r="272" spans="1:8" ht="13.5" customHeight="1">
      <c r="A272" s="71"/>
      <c r="B272" s="74"/>
      <c r="C272" s="75"/>
      <c r="D272" s="76"/>
      <c r="E272" s="76"/>
      <c r="F272" s="76"/>
      <c r="G272" s="76"/>
      <c r="H272" s="73"/>
    </row>
    <row r="273" spans="1:8" ht="13.5" customHeight="1">
      <c r="A273" s="71"/>
      <c r="B273" s="74"/>
      <c r="C273" s="75"/>
      <c r="D273" s="76"/>
      <c r="E273" s="76"/>
      <c r="F273" s="76"/>
      <c r="G273" s="76"/>
      <c r="H273" s="73"/>
    </row>
    <row r="274" spans="1:8" ht="13.5" customHeight="1">
      <c r="A274" s="71"/>
      <c r="B274" s="74"/>
      <c r="C274" s="75"/>
      <c r="D274" s="76"/>
      <c r="E274" s="76"/>
      <c r="F274" s="76"/>
      <c r="G274" s="76"/>
      <c r="H274" s="73"/>
    </row>
    <row r="275" spans="1:8" ht="13.5" customHeight="1">
      <c r="A275" s="71"/>
      <c r="B275" s="74"/>
      <c r="C275" s="75"/>
      <c r="D275" s="76"/>
      <c r="E275" s="76"/>
      <c r="F275" s="76"/>
      <c r="G275" s="76"/>
      <c r="H275" s="73"/>
    </row>
    <row r="276" spans="1:8" ht="13.5" customHeight="1">
      <c r="A276" s="71"/>
      <c r="B276" s="74"/>
      <c r="C276" s="75"/>
      <c r="D276" s="76"/>
      <c r="E276" s="76"/>
      <c r="F276" s="76"/>
      <c r="G276" s="76"/>
      <c r="H276" s="73"/>
    </row>
    <row r="277" spans="1:8" ht="13.5" customHeight="1">
      <c r="A277" s="71"/>
      <c r="B277" s="74"/>
      <c r="C277" s="75"/>
      <c r="D277" s="76"/>
      <c r="E277" s="76"/>
      <c r="F277" s="76"/>
      <c r="G277" s="76"/>
      <c r="H277" s="73"/>
    </row>
    <row r="278" spans="1:8" ht="13.5" customHeight="1">
      <c r="A278" s="71"/>
      <c r="B278" s="74"/>
      <c r="C278" s="75"/>
      <c r="D278" s="76"/>
      <c r="E278" s="76"/>
      <c r="F278" s="76"/>
      <c r="G278" s="76"/>
      <c r="H278" s="73"/>
    </row>
    <row r="279" spans="1:8" ht="13.5" customHeight="1">
      <c r="A279" s="71"/>
      <c r="B279" s="74"/>
      <c r="C279" s="75"/>
      <c r="D279" s="76"/>
      <c r="E279" s="76"/>
      <c r="F279" s="76"/>
      <c r="G279" s="76"/>
      <c r="H279" s="73"/>
    </row>
    <row r="280" spans="1:8" ht="13.5" customHeight="1">
      <c r="A280" s="71"/>
      <c r="B280" s="74"/>
      <c r="C280" s="75"/>
      <c r="D280" s="76"/>
      <c r="E280" s="76"/>
      <c r="F280" s="76"/>
      <c r="G280" s="76"/>
      <c r="H280" s="73"/>
    </row>
    <row r="281" spans="1:8" ht="13.5" customHeight="1">
      <c r="A281" s="71"/>
      <c r="B281" s="74"/>
      <c r="C281" s="75"/>
      <c r="D281" s="76"/>
      <c r="E281" s="76"/>
      <c r="F281" s="76"/>
      <c r="G281" s="76"/>
      <c r="H281" s="73"/>
    </row>
    <row r="282" spans="1:8" ht="13.5" customHeight="1">
      <c r="A282" s="71"/>
      <c r="B282" s="74"/>
      <c r="C282" s="75"/>
      <c r="D282" s="76"/>
      <c r="E282" s="76"/>
      <c r="F282" s="76"/>
      <c r="G282" s="76"/>
      <c r="H282" s="73"/>
    </row>
    <row r="283" spans="1:8" ht="13.5" customHeight="1">
      <c r="A283" s="71"/>
      <c r="B283" s="74"/>
      <c r="C283" s="75"/>
      <c r="D283" s="76"/>
      <c r="E283" s="76"/>
      <c r="F283" s="76"/>
      <c r="G283" s="76"/>
      <c r="H283" s="73"/>
    </row>
    <row r="284" spans="1:8" ht="13.5" customHeight="1">
      <c r="A284" s="71"/>
      <c r="B284" s="74"/>
      <c r="C284" s="75"/>
      <c r="D284" s="76"/>
      <c r="E284" s="76"/>
      <c r="F284" s="76"/>
      <c r="G284" s="76"/>
      <c r="H284" s="73"/>
    </row>
    <row r="285" spans="1:8" ht="13.5" customHeight="1">
      <c r="A285" s="71"/>
      <c r="B285" s="74"/>
      <c r="C285" s="75"/>
      <c r="D285" s="76"/>
      <c r="E285" s="76"/>
      <c r="F285" s="76"/>
      <c r="G285" s="76"/>
      <c r="H285" s="73"/>
    </row>
    <row r="286" spans="1:8" ht="13.5" customHeight="1">
      <c r="A286" s="71"/>
      <c r="B286" s="74"/>
      <c r="C286" s="75"/>
      <c r="D286" s="76"/>
      <c r="E286" s="76"/>
      <c r="F286" s="76"/>
      <c r="G286" s="76"/>
      <c r="H286" s="73"/>
    </row>
  </sheetData>
  <sheetProtection/>
  <mergeCells count="50">
    <mergeCell ref="A178:H178"/>
    <mergeCell ref="A183:H183"/>
    <mergeCell ref="I194:X204"/>
    <mergeCell ref="A195:H195"/>
    <mergeCell ref="A196:H196"/>
    <mergeCell ref="A197:G197"/>
    <mergeCell ref="A198:H204"/>
    <mergeCell ref="A148:H148"/>
    <mergeCell ref="A153:H153"/>
    <mergeCell ref="A161:H161"/>
    <mergeCell ref="A162:H162"/>
    <mergeCell ref="A168:H168"/>
    <mergeCell ref="A177:H177"/>
    <mergeCell ref="A116:H116"/>
    <mergeCell ref="A122:H122"/>
    <mergeCell ref="A131:H131"/>
    <mergeCell ref="A132:H132"/>
    <mergeCell ref="A138:H138"/>
    <mergeCell ref="A147:H147"/>
    <mergeCell ref="A90:H90"/>
    <mergeCell ref="A99:H99"/>
    <mergeCell ref="A100:H100"/>
    <mergeCell ref="A101:H101"/>
    <mergeCell ref="A107:H107"/>
    <mergeCell ref="A115:H115"/>
    <mergeCell ref="A61:H61"/>
    <mergeCell ref="A69:H69"/>
    <mergeCell ref="A70:H70"/>
    <mergeCell ref="A75:H75"/>
    <mergeCell ref="A83:H83"/>
    <mergeCell ref="A84:H84"/>
    <mergeCell ref="A31:H31"/>
    <mergeCell ref="A39:H39"/>
    <mergeCell ref="A40:H40"/>
    <mergeCell ref="A46:H46"/>
    <mergeCell ref="A54:H54"/>
    <mergeCell ref="A55:H55"/>
    <mergeCell ref="A8:H8"/>
    <mergeCell ref="A9:H9"/>
    <mergeCell ref="A10:H10"/>
    <mergeCell ref="A16:H16"/>
    <mergeCell ref="A25:H25"/>
    <mergeCell ref="A26:H26"/>
    <mergeCell ref="A1:H1"/>
    <mergeCell ref="A2:H2"/>
    <mergeCell ref="A3:H3"/>
    <mergeCell ref="A4:H4"/>
    <mergeCell ref="A5:H5"/>
    <mergeCell ref="B6:B7"/>
    <mergeCell ref="H6:H7"/>
  </mergeCells>
  <printOptions/>
  <pageMargins left="0" right="0" top="0" bottom="0" header="0.31496062992125984" footer="0.31496062992125984"/>
  <pageSetup horizontalDpi="600" verticalDpi="600" orientation="portrait" paperSize="9" scale="94" r:id="rId1"/>
  <rowBreaks count="5" manualBreakCount="5">
    <brk id="53" max="24" man="1"/>
    <brk id="98" max="255" man="1"/>
    <brk id="146" max="24" man="1"/>
    <brk id="200" max="255" man="1"/>
    <brk id="2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2023-09-01T03:34:43Z</cp:lastPrinted>
  <dcterms:created xsi:type="dcterms:W3CDTF">1996-10-08T23:32:33Z</dcterms:created>
  <dcterms:modified xsi:type="dcterms:W3CDTF">2023-09-15T04:02:11Z</dcterms:modified>
  <cp:category/>
  <cp:version/>
  <cp:contentType/>
  <cp:contentStatus/>
</cp:coreProperties>
</file>